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１３地区別人口と世帯数" sheetId="3" r:id="rId3"/>
    <sheet name="年齢別人口" sheetId="4" r:id="rId4"/>
    <sheet name="前月中の１３地区別人口動態" sheetId="5" r:id="rId5"/>
    <sheet name="外国人登録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'１３地区別人口と世帯数'!$A$1:$K$22</definedName>
    <definedName name="_xlnm.Print_Area" localSheetId="0">'人口・世帯数の推移'!$A$1:$J$33</definedName>
    <definedName name="_xlnm.Print_Area" localSheetId="4">'前月中の１３地区別人口動態'!$A$1:$N$23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<sst xmlns="http://schemas.openxmlformats.org/spreadsheetml/2006/main" count="859" uniqueCount="316">
  <si>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</si>
  <si>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</si>
  <si>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</si>
  <si>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</si>
  <si>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</si>
  <si>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</si>
  <si>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</si>
  <si>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</si>
  <si>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</si>
  <si>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</si>
  <si>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</si>
  <si>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</si>
  <si>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</si>
  <si>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</si>
  <si>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</si>
  <si>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</si>
  <si>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</si>
  <si>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</si>
  <si>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</si>
  <si>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</si>
  <si>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</si>
  <si>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</si>
  <si>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</si>
  <si>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</si>
  <si>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</si>
  <si>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</si>
  <si>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</si>
  <si>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</si>
  <si>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</si>
  <si>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</si>
  <si>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</si>
  <si>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</si>
  <si>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</si>
  <si>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</si>
  <si>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</si>
  <si>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</si>
  <si>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</si>
  <si>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</si>
  <si>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</si>
  <si>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</si>
  <si>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</si>
  <si>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</si>
  <si>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</si>
  <si>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</si>
  <si>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</si>
  <si>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</si>
  <si>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</si>
  <si>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</si>
  <si>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</si>
  <si>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</si>
  <si>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</si>
  <si>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</si>
  <si>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</si>
  <si>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</si>
  <si>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</si>
  <si>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</si>
  <si>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</si>
  <si>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</si>
  <si>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</si>
  <si>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</si>
  <si>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</si>
  <si>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</si>
  <si>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</si>
  <si>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</si>
  <si>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</si>
  <si>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</si>
  <si>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</si>
  <si>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</si>
  <si>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</si>
  <si>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</si>
  <si>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</si>
  <si>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</si>
  <si>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</si>
  <si>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</si>
  <si>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</si>
  <si>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</si>
  <si>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</si>
  <si>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</si>
  <si>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</si>
  <si>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</si>
  <si>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</si>
  <si>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</si>
  <si>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</si>
  <si>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</si>
  <si>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</si>
  <si>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</si>
  <si>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</si>
  <si>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</si>
  <si>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</si>
  <si>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</si>
  <si>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</si>
  <si>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</si>
  <si>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</si>
  <si>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</si>
  <si>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</si>
  <si>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</si>
  <si>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</si>
  <si>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</si>
  <si>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</si>
  <si>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</si>
  <si>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</si>
  <si>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</si>
  <si>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</si>
  <si>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</si>
  <si>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</si>
  <si>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</si>
  <si>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</si>
  <si>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</si>
  <si>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</si>
  <si>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</si>
  <si>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</si>
  <si>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</si>
  <si>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</si>
  <si>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</si>
  <si>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</si>
  <si>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</si>
  <si>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</si>
  <si>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</si>
  <si>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</si>
  <si>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</si>
  <si>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</si>
  <si>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</si>
  <si>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</si>
  <si>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</si>
  <si>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</si>
  <si>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</si>
  <si>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</si>
  <si>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</si>
  <si>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</si>
  <si>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</si>
  <si>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</si>
  <si>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</si>
  <si>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</si>
  <si>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</si>
  <si>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</si>
  <si>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</si>
  <si>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</si>
  <si>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</si>
  <si>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</si>
  <si>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</si>
  <si>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</si>
  <si>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</si>
  <si>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</si>
  <si>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</si>
  <si>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</si>
  <si>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</si>
  <si>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</si>
  <si>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</si>
  <si>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</si>
  <si>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</si>
  <si>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</si>
  <si>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</si>
  <si>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</si>
  <si>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</si>
  <si>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</si>
  <si>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</si>
  <si>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</si>
  <si>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</si>
  <si>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</si>
  <si>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</si>
  <si>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</si>
  <si>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</si>
  <si>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</si>
  <si>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</si>
  <si>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</si>
  <si>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</si>
  <si>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</si>
  <si>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</si>
  <si>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</si>
  <si>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</si>
  <si>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</si>
  <si>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</si>
  <si>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</si>
  <si>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</si>
  <si>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</si>
  <si>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</si>
  <si>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</si>
  <si>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</si>
  <si>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</si>
  <si>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</si>
  <si>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</si>
  <si>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</si>
  <si>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</si>
  <si>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</si>
  <si>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</si>
  <si>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</si>
  <si>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</si>
  <si>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</si>
  <si>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</si>
  <si>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</si>
  <si>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</si>
  <si>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</si>
  <si>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</si>
  <si>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</si>
  <si>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</si>
  <si>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</si>
  <si>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</si>
  <si>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</si>
  <si>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</si>
  <si>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</si>
  <si>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</si>
  <si>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</si>
  <si>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</si>
  <si>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</si>
  <si>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</si>
  <si>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</si>
  <si>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</si>
  <si>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</si>
  <si>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</si>
  <si>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</si>
  <si>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</si>
  <si>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</si>
  <si>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</si>
  <si>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</si>
  <si>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</si>
  <si>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</si>
  <si>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</si>
  <si>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</si>
  <si>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</si>
  <si>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</si>
  <si>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</si>
  <si>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</si>
  <si>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</si>
  <si>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</si>
  <si>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</si>
  <si>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</si>
  <si>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</si>
  <si>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</si>
  <si>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</si>
  <si>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</si>
  <si>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</si>
  <si>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</si>
  <si>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</si>
  <si>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</si>
  <si>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</si>
  <si>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</si>
  <si>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</si>
  <si>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</si>
  <si>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</si>
  <si>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</si>
  <si>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</si>
  <si>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</si>
  <si>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</si>
  <si>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</si>
  <si>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</si>
  <si>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</si>
  <si>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</si>
  <si>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</si>
  <si>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</si>
  <si>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</si>
  <si>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</si>
  <si>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</si>
  <si>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</si>
  <si>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</si>
  <si>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</si>
  <si>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</si>
  <si>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</si>
  <si>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</si>
  <si>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</si>
  <si>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</si>
  <si>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</si>
  <si>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</si>
  <si>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</si>
  <si>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</si>
  <si>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</si>
  <si>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</si>
  <si>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</si>
  <si>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</si>
  <si>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</si>
  <si>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</si>
  <si>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</si>
  <si>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</si>
  <si>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</si>
  <si>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</si>
  <si>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 xml:space="preserve">  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</si>
  <si>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</si>
  <si>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</si>
  <si>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</si>
  <si>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</si>
  <si>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</si>
  <si>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</si>
  <si>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</si>
  <si>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</si>
  <si>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</si>
  <si>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</si>
  <si>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</si>
  <si>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</si>
  <si>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</si>
  <si>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藤沢市の外国人登録人口と世帯</t>
  </si>
  <si>
    <t>(注)　国籍名は法務省通達による。</t>
  </si>
  <si>
    <t>（注）「他区」は，“その他”を含む。</t>
  </si>
  <si>
    <t>ｱﾙｾﾞﾝﾁﾝ</t>
  </si>
  <si>
    <t>ベトナム</t>
  </si>
  <si>
    <t>高谷</t>
  </si>
  <si>
    <t>藤沢市の１３地区別人口動態（住民基本台帳による）</t>
  </si>
  <si>
    <t>渡内４丁目</t>
  </si>
  <si>
    <t>藤沢市の町丁字別人口と世帯</t>
  </si>
  <si>
    <t>－</t>
  </si>
  <si>
    <t>...</t>
  </si>
  <si>
    <t>-</t>
  </si>
  <si>
    <t>-</t>
  </si>
  <si>
    <t>◆平成22年国勢調査の速報値では,人口は総数のみで,男女別は集計していません。</t>
  </si>
  <si>
    <t>－</t>
  </si>
  <si>
    <t>（参考）</t>
  </si>
  <si>
    <t>世帯数</t>
  </si>
  <si>
    <t>-</t>
  </si>
  <si>
    <t>-</t>
  </si>
  <si>
    <t>-</t>
  </si>
  <si>
    <t>－</t>
  </si>
  <si>
    <t>－</t>
  </si>
  <si>
    <t>－</t>
  </si>
  <si>
    <t>－</t>
  </si>
  <si>
    <t>(注)藤沢市の面積は，1989年11月1日付改訂(建設省国土地理院公表の面積)により，69.63ｋ㎡から69.51ｋ㎡に変更されました。</t>
  </si>
  <si>
    <t>◆平成22年国勢調査人口等基本集計結果（確報）が総務省統計局より公表されました。</t>
  </si>
  <si>
    <t>　2010年10月1日現在から人口及び世帯数を平成22年国勢調査速報から確報へ変更しました。</t>
  </si>
  <si>
    <t>　また，それ以降は平成22年国勢調査人口等基本集計結果（確報）を基礎とした数値で再計算しています。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</si>
</sst>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"/>
    <numFmt numFmtId="184" formatCode="0_ "/>
    <numFmt numFmtId="185" formatCode="m/d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;\-#,##0.0"/>
    <numFmt numFmtId="195" formatCode="#,##0.0;[Red]\-#,##0.0"/>
    <numFmt numFmtId="196" formatCode="#,##0_ ;[Red]\-#,##0\ "/>
    <numFmt numFmtId="197" formatCode="#,##0.00_ ;[Red]\-#,##0.00\ "/>
    <numFmt numFmtId="198" formatCode="0.00_ ;[Red]\-0.00\ "/>
    <numFmt numFmtId="199" formatCode="0.0_ ;[Red]\-0.0\ "/>
    <numFmt numFmtId="200" formatCode="#,##0.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1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Border="0">
      <alignment/>
      <protection/>
    </xf>
    <xf numFmtId="0" fontId="17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 quotePrefix="1">
      <alignment horizontal="left" vertical="center"/>
      <protection/>
    </xf>
    <xf numFmtId="0" fontId="6" fillId="0" borderId="0" xfId="21" applyFont="1" applyBorder="1" applyAlignment="1" quotePrefix="1">
      <alignment horizontal="right" vertical="center"/>
      <protection/>
    </xf>
    <xf numFmtId="0" fontId="11" fillId="0" borderId="0" xfId="21" applyFont="1" applyBorder="1" applyAlignment="1">
      <alignment vertical="center"/>
      <protection/>
    </xf>
    <xf numFmtId="3" fontId="11" fillId="0" borderId="0" xfId="21" applyNumberFormat="1" applyFont="1" applyBorder="1" applyAlignment="1">
      <alignment vertical="center"/>
      <protection/>
    </xf>
    <xf numFmtId="0" fontId="11" fillId="0" borderId="0" xfId="21" applyFont="1" applyBorder="1" applyAlignment="1" quotePrefix="1">
      <alignment horizontal="left" vertical="center"/>
      <protection/>
    </xf>
    <xf numFmtId="38" fontId="11" fillId="2" borderId="0" xfId="17" applyFont="1" applyFill="1" applyBorder="1" applyAlignment="1">
      <alignment/>
    </xf>
    <xf numFmtId="38" fontId="11" fillId="0" borderId="0" xfId="17" applyFont="1" applyBorder="1" applyAlignment="1">
      <alignment/>
    </xf>
    <xf numFmtId="0" fontId="11" fillId="0" borderId="0" xfId="21" applyFont="1" applyAlignment="1">
      <alignment vertical="center"/>
      <protection/>
    </xf>
    <xf numFmtId="0" fontId="6" fillId="0" borderId="0" xfId="21" applyFont="1">
      <alignment/>
      <protection/>
    </xf>
    <xf numFmtId="3" fontId="14" fillId="0" borderId="1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1" xfId="0" applyFont="1" applyBorder="1" applyAlignment="1" quotePrefix="1">
      <alignment horizontal="left"/>
    </xf>
    <xf numFmtId="0" fontId="14" fillId="0" borderId="0" xfId="0" applyFont="1" applyBorder="1" applyAlignment="1">
      <alignment/>
    </xf>
    <xf numFmtId="3" fontId="14" fillId="0" borderId="6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3" fontId="14" fillId="0" borderId="8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21" applyFont="1" applyBorder="1" applyAlignment="1">
      <alignment horizontal="left" vertical="center"/>
      <protection/>
    </xf>
    <xf numFmtId="0" fontId="6" fillId="0" borderId="0" xfId="0" applyFont="1" applyBorder="1" applyAlignment="1">
      <alignment/>
    </xf>
    <xf numFmtId="31" fontId="6" fillId="3" borderId="9" xfId="0" applyNumberFormat="1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9" xfId="17" applyFont="1" applyBorder="1" applyAlignment="1">
      <alignment horizontal="right" vertical="center"/>
    </xf>
    <xf numFmtId="182" fontId="6" fillId="0" borderId="9" xfId="17" applyNumberFormat="1" applyFont="1" applyBorder="1" applyAlignment="1">
      <alignment vertical="center"/>
    </xf>
    <xf numFmtId="176" fontId="6" fillId="0" borderId="9" xfId="15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38" fontId="7" fillId="0" borderId="9" xfId="17" applyFont="1" applyBorder="1" applyAlignment="1">
      <alignment vertical="center"/>
    </xf>
    <xf numFmtId="182" fontId="7" fillId="0" borderId="9" xfId="17" applyNumberFormat="1" applyFont="1" applyBorder="1" applyAlignment="1">
      <alignment vertical="center"/>
    </xf>
    <xf numFmtId="0" fontId="14" fillId="3" borderId="10" xfId="0" applyFont="1" applyFill="1" applyBorder="1" applyAlignment="1" quotePrefix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 quotePrefix="1">
      <alignment horizontal="left"/>
    </xf>
    <xf numFmtId="0" fontId="14" fillId="3" borderId="13" xfId="0" applyFont="1" applyFill="1" applyBorder="1" applyAlignment="1">
      <alignment/>
    </xf>
    <xf numFmtId="0" fontId="14" fillId="3" borderId="14" xfId="0" applyFont="1" applyFill="1" applyBorder="1" applyAlignment="1">
      <alignment/>
    </xf>
    <xf numFmtId="0" fontId="14" fillId="3" borderId="15" xfId="0" applyFont="1" applyFill="1" applyBorder="1" applyAlignment="1">
      <alignment/>
    </xf>
    <xf numFmtId="0" fontId="14" fillId="3" borderId="15" xfId="0" applyFont="1" applyFill="1" applyBorder="1" applyAlignment="1" quotePrefix="1">
      <alignment horizontal="left"/>
    </xf>
    <xf numFmtId="0" fontId="11" fillId="3" borderId="9" xfId="21" applyFont="1" applyFill="1" applyBorder="1" applyAlignment="1">
      <alignment vertical="center"/>
      <protection/>
    </xf>
    <xf numFmtId="3" fontId="11" fillId="0" borderId="9" xfId="21" applyNumberFormat="1" applyFont="1" applyBorder="1" applyAlignment="1">
      <alignment vertical="center"/>
      <protection/>
    </xf>
    <xf numFmtId="0" fontId="11" fillId="3" borderId="9" xfId="21" applyFont="1" applyFill="1" applyBorder="1" applyAlignment="1" quotePrefix="1">
      <alignment horizontal="left" vertical="center"/>
      <protection/>
    </xf>
    <xf numFmtId="0" fontId="11" fillId="3" borderId="9" xfId="21" applyFont="1" applyFill="1" applyBorder="1" applyAlignment="1">
      <alignment horizontal="center" vertical="center"/>
      <protection/>
    </xf>
    <xf numFmtId="0" fontId="13" fillId="3" borderId="9" xfId="21" applyFont="1" applyFill="1" applyBorder="1" applyAlignment="1">
      <alignment horizontal="center" vertical="center"/>
      <protection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vertical="center"/>
      <protection/>
    </xf>
    <xf numFmtId="38" fontId="11" fillId="0" borderId="9" xfId="17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37" fontId="6" fillId="0" borderId="9" xfId="17" applyNumberFormat="1" applyFont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6" fillId="3" borderId="9" xfId="0" applyFont="1" applyFill="1" applyBorder="1" applyAlignment="1" quotePrefix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 quotePrefix="1">
      <alignment horizontal="center" vertical="center"/>
    </xf>
    <xf numFmtId="0" fontId="7" fillId="3" borderId="17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5" fillId="3" borderId="9" xfId="0" applyFont="1" applyFill="1" applyBorder="1" applyAlignment="1">
      <alignment horizontal="center" vertical="center"/>
    </xf>
    <xf numFmtId="38" fontId="15" fillId="0" borderId="9" xfId="17" applyFont="1" applyBorder="1" applyAlignment="1">
      <alignment vertical="center"/>
    </xf>
    <xf numFmtId="37" fontId="15" fillId="0" borderId="9" xfId="17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0" fontId="15" fillId="0" borderId="19" xfId="0" applyFont="1" applyFill="1" applyBorder="1" applyAlignment="1">
      <alignment horizontal="center" vertical="center"/>
    </xf>
    <xf numFmtId="38" fontId="15" fillId="0" borderId="19" xfId="17" applyFont="1" applyFill="1" applyBorder="1" applyAlignment="1">
      <alignment vertical="center"/>
    </xf>
    <xf numFmtId="37" fontId="15" fillId="0" borderId="19" xfId="17" applyNumberFormat="1" applyFont="1" applyFill="1" applyBorder="1" applyAlignment="1">
      <alignment vertical="center"/>
    </xf>
    <xf numFmtId="3" fontId="15" fillId="0" borderId="19" xfId="17" applyNumberFormat="1" applyFont="1" applyFill="1" applyBorder="1" applyAlignment="1">
      <alignment vertical="center"/>
    </xf>
    <xf numFmtId="31" fontId="7" fillId="3" borderId="9" xfId="0" applyNumberFormat="1" applyFont="1" applyFill="1" applyBorder="1" applyAlignment="1">
      <alignment horizontal="right" vertical="center"/>
    </xf>
    <xf numFmtId="3" fontId="14" fillId="0" borderId="20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0" fontId="15" fillId="0" borderId="9" xfId="0" applyFont="1" applyBorder="1" applyAlignment="1">
      <alignment vertical="center"/>
    </xf>
    <xf numFmtId="31" fontId="6" fillId="3" borderId="17" xfId="0" applyNumberFormat="1" applyFont="1" applyFill="1" applyBorder="1" applyAlignment="1">
      <alignment vertical="center"/>
    </xf>
    <xf numFmtId="38" fontId="6" fillId="0" borderId="17" xfId="17" applyFont="1" applyBorder="1" applyAlignment="1">
      <alignment vertical="center"/>
    </xf>
    <xf numFmtId="176" fontId="6" fillId="0" borderId="17" xfId="15" applyNumberFormat="1" applyFont="1" applyBorder="1" applyAlignment="1">
      <alignment vertical="center"/>
    </xf>
    <xf numFmtId="182" fontId="6" fillId="0" borderId="17" xfId="17" applyNumberFormat="1" applyFont="1" applyBorder="1" applyAlignment="1">
      <alignment vertical="center"/>
    </xf>
    <xf numFmtId="3" fontId="6" fillId="0" borderId="9" xfId="17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38" fontId="6" fillId="0" borderId="9" xfId="17" applyFont="1" applyBorder="1" applyAlignment="1">
      <alignment horizontal="center" vertical="center"/>
    </xf>
    <xf numFmtId="3" fontId="11" fillId="0" borderId="9" xfId="21" applyNumberFormat="1" applyFont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38" fontId="11" fillId="0" borderId="9" xfId="17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38" fontId="14" fillId="0" borderId="1" xfId="17" applyFont="1" applyBorder="1" applyAlignment="1">
      <alignment/>
    </xf>
    <xf numFmtId="38" fontId="14" fillId="0" borderId="2" xfId="17" applyFont="1" applyBorder="1" applyAlignment="1">
      <alignment/>
    </xf>
    <xf numFmtId="37" fontId="6" fillId="0" borderId="9" xfId="17" applyNumberFormat="1" applyFont="1" applyBorder="1" applyAlignment="1">
      <alignment horizontal="center" vertical="center"/>
    </xf>
    <xf numFmtId="3" fontId="6" fillId="0" borderId="9" xfId="17" applyNumberFormat="1" applyFont="1" applyBorder="1" applyAlignment="1">
      <alignment horizontal="center" vertical="center"/>
    </xf>
    <xf numFmtId="176" fontId="7" fillId="0" borderId="9" xfId="15" applyNumberFormat="1" applyFont="1" applyBorder="1" applyAlignment="1">
      <alignment vertical="center"/>
    </xf>
    <xf numFmtId="0" fontId="6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3" borderId="9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3" fontId="11" fillId="0" borderId="16" xfId="21" applyNumberFormat="1" applyFont="1" applyBorder="1" applyAlignment="1">
      <alignment vertical="center"/>
      <protection/>
    </xf>
    <xf numFmtId="3" fontId="11" fillId="0" borderId="17" xfId="21" applyNumberFormat="1" applyFont="1" applyBorder="1" applyAlignment="1">
      <alignment vertical="center"/>
      <protection/>
    </xf>
    <xf numFmtId="3" fontId="11" fillId="0" borderId="16" xfId="21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3" fontId="11" fillId="0" borderId="17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3" borderId="27" xfId="21" applyFont="1" applyFill="1" applyBorder="1" applyAlignment="1">
      <alignment horizontal="center" vertical="center"/>
      <protection/>
    </xf>
    <xf numFmtId="0" fontId="11" fillId="3" borderId="28" xfId="21" applyFont="1" applyFill="1" applyBorder="1" applyAlignment="1">
      <alignment horizontal="center" vertical="center"/>
      <protection/>
    </xf>
    <xf numFmtId="0" fontId="11" fillId="3" borderId="29" xfId="2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7.12.1町丁字別人口と世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3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14" t="s">
        <v>278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3.5" customHeight="1">
      <c r="A3" s="121" t="s">
        <v>2</v>
      </c>
      <c r="B3" s="121" t="s">
        <v>3</v>
      </c>
      <c r="C3" s="115" t="s">
        <v>0</v>
      </c>
      <c r="D3" s="116"/>
      <c r="E3" s="117"/>
      <c r="F3" s="115" t="s">
        <v>276</v>
      </c>
      <c r="G3" s="116"/>
      <c r="H3" s="117"/>
      <c r="I3" s="69" t="s">
        <v>1</v>
      </c>
      <c r="J3" s="69" t="s">
        <v>0</v>
      </c>
    </row>
    <row r="4" spans="1:10" ht="13.5" customHeight="1">
      <c r="A4" s="122"/>
      <c r="B4" s="122"/>
      <c r="C4" s="118"/>
      <c r="D4" s="119"/>
      <c r="E4" s="120"/>
      <c r="F4" s="118"/>
      <c r="G4" s="119"/>
      <c r="H4" s="120"/>
      <c r="I4" s="72" t="s">
        <v>4</v>
      </c>
      <c r="J4" s="70" t="s">
        <v>5</v>
      </c>
    </row>
    <row r="5" spans="1:10" ht="13.5" customHeight="1">
      <c r="A5" s="123"/>
      <c r="B5" s="123"/>
      <c r="C5" s="39" t="s">
        <v>6</v>
      </c>
      <c r="D5" s="39" t="s">
        <v>7</v>
      </c>
      <c r="E5" s="39" t="s">
        <v>8</v>
      </c>
      <c r="F5" s="39" t="s">
        <v>9</v>
      </c>
      <c r="G5" s="39" t="s">
        <v>10</v>
      </c>
      <c r="H5" s="39" t="s">
        <v>11</v>
      </c>
      <c r="I5" s="73" t="s">
        <v>12</v>
      </c>
      <c r="J5" s="71" t="s">
        <v>13</v>
      </c>
    </row>
    <row r="6" spans="1:10" ht="17.25" customHeight="1">
      <c r="A6" s="33">
        <v>7580</v>
      </c>
      <c r="B6" s="34">
        <v>6072</v>
      </c>
      <c r="C6" s="34">
        <v>35057</v>
      </c>
      <c r="D6" s="34">
        <v>17563</v>
      </c>
      <c r="E6" s="34">
        <v>17494</v>
      </c>
      <c r="F6" s="35" t="s">
        <v>297</v>
      </c>
      <c r="G6" s="35" t="s">
        <v>297</v>
      </c>
      <c r="H6" s="35" t="s">
        <v>297</v>
      </c>
      <c r="I6" s="36">
        <v>5.773550724637682</v>
      </c>
      <c r="J6" s="34">
        <v>504.3446986045173</v>
      </c>
    </row>
    <row r="7" spans="1:10" ht="17.25" customHeight="1">
      <c r="A7" s="33">
        <v>9406</v>
      </c>
      <c r="B7" s="34">
        <v>7332</v>
      </c>
      <c r="C7" s="34">
        <v>40183</v>
      </c>
      <c r="D7" s="34">
        <v>20257</v>
      </c>
      <c r="E7" s="34">
        <v>19926</v>
      </c>
      <c r="F7" s="34">
        <v>1260</v>
      </c>
      <c r="G7" s="34">
        <v>5126</v>
      </c>
      <c r="H7" s="37">
        <v>0.14621901474741136</v>
      </c>
      <c r="I7" s="36">
        <v>5.4804964539007095</v>
      </c>
      <c r="J7" s="34">
        <v>578.08948352755</v>
      </c>
    </row>
    <row r="8" spans="1:10" ht="17.25" customHeight="1">
      <c r="A8" s="33">
        <v>11232</v>
      </c>
      <c r="B8" s="34">
        <v>8025</v>
      </c>
      <c r="C8" s="34">
        <v>45133</v>
      </c>
      <c r="D8" s="34">
        <v>22650</v>
      </c>
      <c r="E8" s="34">
        <v>22483</v>
      </c>
      <c r="F8" s="34">
        <v>693</v>
      </c>
      <c r="G8" s="34">
        <v>4950</v>
      </c>
      <c r="H8" s="37">
        <v>0.12318642211880645</v>
      </c>
      <c r="I8" s="36">
        <v>5.62404984423676</v>
      </c>
      <c r="J8" s="34">
        <v>649.3022586678176</v>
      </c>
    </row>
    <row r="9" spans="1:10" ht="17.25" customHeight="1">
      <c r="A9" s="33">
        <v>13058</v>
      </c>
      <c r="B9" s="34">
        <v>9186</v>
      </c>
      <c r="C9" s="34">
        <v>50798</v>
      </c>
      <c r="D9" s="34">
        <v>25141</v>
      </c>
      <c r="E9" s="34">
        <v>25657</v>
      </c>
      <c r="F9" s="34">
        <v>1161</v>
      </c>
      <c r="G9" s="34">
        <v>5665</v>
      </c>
      <c r="H9" s="37">
        <v>0.12551791372166707</v>
      </c>
      <c r="I9" s="36">
        <v>5.5299368604398</v>
      </c>
      <c r="J9" s="34">
        <v>730.8013235505682</v>
      </c>
    </row>
    <row r="10" spans="1:10" ht="17.25" customHeight="1">
      <c r="A10" s="33">
        <v>14885</v>
      </c>
      <c r="B10" s="34">
        <v>11126</v>
      </c>
      <c r="C10" s="34">
        <v>59277</v>
      </c>
      <c r="D10" s="34">
        <v>29500</v>
      </c>
      <c r="E10" s="34">
        <v>29777</v>
      </c>
      <c r="F10" s="34">
        <v>1940</v>
      </c>
      <c r="G10" s="34">
        <v>8479</v>
      </c>
      <c r="H10" s="37">
        <v>0.16691602031576047</v>
      </c>
      <c r="I10" s="36">
        <v>5.327790760381089</v>
      </c>
      <c r="J10" s="34">
        <v>852.7837721191195</v>
      </c>
    </row>
    <row r="11" spans="1:10" ht="17.25" customHeight="1">
      <c r="A11" s="33">
        <v>17441</v>
      </c>
      <c r="B11" s="35" t="s">
        <v>298</v>
      </c>
      <c r="C11" s="34">
        <v>90971</v>
      </c>
      <c r="D11" s="35" t="s">
        <v>298</v>
      </c>
      <c r="E11" s="35" t="s">
        <v>298</v>
      </c>
      <c r="F11" s="35" t="s">
        <v>298</v>
      </c>
      <c r="G11" s="34">
        <v>31694</v>
      </c>
      <c r="H11" s="37">
        <v>0.5346761813182178</v>
      </c>
      <c r="I11" s="35" t="s">
        <v>298</v>
      </c>
      <c r="J11" s="34">
        <v>1308.7469428859156</v>
      </c>
    </row>
    <row r="12" spans="1:10" ht="17.25" customHeight="1">
      <c r="A12" s="33">
        <v>18537</v>
      </c>
      <c r="B12" s="34">
        <v>19800</v>
      </c>
      <c r="C12" s="34">
        <v>96878</v>
      </c>
      <c r="D12" s="34">
        <v>47704</v>
      </c>
      <c r="E12" s="34">
        <v>49174</v>
      </c>
      <c r="F12" s="35" t="s">
        <v>298</v>
      </c>
      <c r="G12" s="34">
        <v>5907</v>
      </c>
      <c r="H12" s="37">
        <v>0.06493278077629135</v>
      </c>
      <c r="I12" s="36">
        <v>4.892828282828283</v>
      </c>
      <c r="J12" s="34">
        <v>1393.7275212199681</v>
      </c>
    </row>
    <row r="13" spans="1:10" ht="17.25" customHeight="1">
      <c r="A13" s="33">
        <v>20363</v>
      </c>
      <c r="B13" s="34">
        <v>22694</v>
      </c>
      <c r="C13" s="34">
        <v>109101</v>
      </c>
      <c r="D13" s="34">
        <v>53567</v>
      </c>
      <c r="E13" s="34">
        <v>55534</v>
      </c>
      <c r="F13" s="34">
        <v>2894</v>
      </c>
      <c r="G13" s="34">
        <v>12223</v>
      </c>
      <c r="H13" s="37">
        <v>0.1261689960568963</v>
      </c>
      <c r="I13" s="36">
        <v>4.807482153873271</v>
      </c>
      <c r="J13" s="34">
        <v>1569.5727233491582</v>
      </c>
    </row>
    <row r="14" spans="1:10" ht="17.25" customHeight="1">
      <c r="A14" s="33">
        <v>22190</v>
      </c>
      <c r="B14" s="34">
        <v>28089</v>
      </c>
      <c r="C14" s="34">
        <v>124601</v>
      </c>
      <c r="D14" s="34">
        <v>61058</v>
      </c>
      <c r="E14" s="34">
        <v>63543</v>
      </c>
      <c r="F14" s="34">
        <v>5395</v>
      </c>
      <c r="G14" s="34">
        <v>15500</v>
      </c>
      <c r="H14" s="37">
        <v>0.14207019184058808</v>
      </c>
      <c r="I14" s="36">
        <v>4.435935775570508</v>
      </c>
      <c r="J14" s="34">
        <v>1792.5622212631274</v>
      </c>
    </row>
    <row r="15" spans="1:10" ht="17.25" customHeight="1">
      <c r="A15" s="33">
        <v>24016</v>
      </c>
      <c r="B15" s="34">
        <v>43908</v>
      </c>
      <c r="C15" s="34">
        <v>175183</v>
      </c>
      <c r="D15" s="34">
        <v>88314</v>
      </c>
      <c r="E15" s="34">
        <v>86869</v>
      </c>
      <c r="F15" s="34">
        <v>15819</v>
      </c>
      <c r="G15" s="34">
        <v>50582</v>
      </c>
      <c r="H15" s="37">
        <v>0.4059517981396618</v>
      </c>
      <c r="I15" s="36">
        <v>3.9897740730618567</v>
      </c>
      <c r="J15" s="34">
        <v>2520.2560782621204</v>
      </c>
    </row>
    <row r="16" spans="1:10" ht="17.25" customHeight="1">
      <c r="A16" s="33">
        <v>25842</v>
      </c>
      <c r="B16" s="34">
        <v>62169</v>
      </c>
      <c r="C16" s="34">
        <v>228978</v>
      </c>
      <c r="D16" s="34">
        <v>116298</v>
      </c>
      <c r="E16" s="34">
        <v>112680</v>
      </c>
      <c r="F16" s="34">
        <v>18261</v>
      </c>
      <c r="G16" s="34">
        <v>53795</v>
      </c>
      <c r="H16" s="37">
        <v>0.30707888322497046</v>
      </c>
      <c r="I16" s="36">
        <v>3.683153983496598</v>
      </c>
      <c r="J16" s="34">
        <v>3294.173500215796</v>
      </c>
    </row>
    <row r="17" spans="1:10" ht="17.25" customHeight="1">
      <c r="A17" s="33">
        <v>27668</v>
      </c>
      <c r="B17" s="34">
        <v>77281</v>
      </c>
      <c r="C17" s="34">
        <v>265975</v>
      </c>
      <c r="D17" s="34">
        <v>134919</v>
      </c>
      <c r="E17" s="34">
        <v>131056</v>
      </c>
      <c r="F17" s="34">
        <v>15112</v>
      </c>
      <c r="G17" s="34">
        <v>36997</v>
      </c>
      <c r="H17" s="37">
        <v>0.1615744744036545</v>
      </c>
      <c r="I17" s="36">
        <v>3.441660951592241</v>
      </c>
      <c r="J17" s="34">
        <v>3826.4278521076103</v>
      </c>
    </row>
    <row r="18" spans="1:10" ht="17.25" customHeight="1">
      <c r="A18" s="33">
        <v>29495</v>
      </c>
      <c r="B18" s="34">
        <v>96757</v>
      </c>
      <c r="C18" s="34">
        <v>300248</v>
      </c>
      <c r="D18" s="34">
        <v>152281</v>
      </c>
      <c r="E18" s="34">
        <v>147967</v>
      </c>
      <c r="F18" s="34">
        <v>19476</v>
      </c>
      <c r="G18" s="34">
        <v>34273</v>
      </c>
      <c r="H18" s="37">
        <v>0.12885797537362534</v>
      </c>
      <c r="I18" s="36">
        <v>3.1031139865849497</v>
      </c>
      <c r="J18" s="34">
        <v>4319.493598043447</v>
      </c>
    </row>
    <row r="19" spans="1:10" ht="17.25" customHeight="1">
      <c r="A19" s="33">
        <v>31321</v>
      </c>
      <c r="B19" s="34">
        <v>108775</v>
      </c>
      <c r="C19" s="34">
        <v>328387</v>
      </c>
      <c r="D19" s="34">
        <v>167306</v>
      </c>
      <c r="E19" s="34">
        <v>161081</v>
      </c>
      <c r="F19" s="34">
        <v>12018</v>
      </c>
      <c r="G19" s="34">
        <v>28139</v>
      </c>
      <c r="H19" s="37">
        <v>0.09371919213450214</v>
      </c>
      <c r="I19" s="36">
        <v>3.0189565617099516</v>
      </c>
      <c r="J19" s="34">
        <v>4724.313048482232</v>
      </c>
    </row>
    <row r="20" spans="1:10" ht="17.25" customHeight="1">
      <c r="A20" s="33">
        <v>33147</v>
      </c>
      <c r="B20" s="34">
        <v>124261</v>
      </c>
      <c r="C20" s="34">
        <v>350330</v>
      </c>
      <c r="D20" s="34">
        <v>178914</v>
      </c>
      <c r="E20" s="34">
        <v>171416</v>
      </c>
      <c r="F20" s="34">
        <v>15486</v>
      </c>
      <c r="G20" s="34">
        <v>21943</v>
      </c>
      <c r="H20" s="37">
        <v>0.0668205501435806</v>
      </c>
      <c r="I20" s="36">
        <v>2.8193077474026444</v>
      </c>
      <c r="J20" s="34">
        <v>5039.994245432312</v>
      </c>
    </row>
    <row r="21" spans="1:10" ht="17.25" customHeight="1">
      <c r="A21" s="33">
        <v>34973</v>
      </c>
      <c r="B21" s="34">
        <v>137993</v>
      </c>
      <c r="C21" s="34">
        <v>368651</v>
      </c>
      <c r="D21" s="34">
        <v>186962</v>
      </c>
      <c r="E21" s="34">
        <v>181689</v>
      </c>
      <c r="F21" s="34">
        <v>13732</v>
      </c>
      <c r="G21" s="34">
        <v>18321</v>
      </c>
      <c r="H21" s="37">
        <v>0.05229640624553992</v>
      </c>
      <c r="I21" s="36">
        <v>2.6715195698332526</v>
      </c>
      <c r="J21" s="34">
        <v>5303.567831966623</v>
      </c>
    </row>
    <row r="22" spans="1:10" ht="17.25" customHeight="1">
      <c r="A22" s="33">
        <v>36800</v>
      </c>
      <c r="B22" s="34">
        <v>148455</v>
      </c>
      <c r="C22" s="34">
        <v>379185</v>
      </c>
      <c r="D22" s="34">
        <v>190927</v>
      </c>
      <c r="E22" s="34">
        <v>188258</v>
      </c>
      <c r="F22" s="34">
        <v>10462</v>
      </c>
      <c r="G22" s="34">
        <v>10534</v>
      </c>
      <c r="H22" s="37">
        <v>0.028574451174688254</v>
      </c>
      <c r="I22" s="36">
        <v>2.5542083459634233</v>
      </c>
      <c r="J22" s="34">
        <v>5455.114372032801</v>
      </c>
    </row>
    <row r="23" spans="1:10" ht="17.25" customHeight="1">
      <c r="A23" s="88">
        <v>38626</v>
      </c>
      <c r="B23" s="89">
        <v>161232</v>
      </c>
      <c r="C23" s="89">
        <v>396014</v>
      </c>
      <c r="D23" s="89">
        <v>198365</v>
      </c>
      <c r="E23" s="89">
        <v>197649</v>
      </c>
      <c r="F23" s="89">
        <v>12777</v>
      </c>
      <c r="G23" s="89">
        <v>16829</v>
      </c>
      <c r="H23" s="90">
        <v>0.04438202987987394</v>
      </c>
      <c r="I23" s="91">
        <v>2.456174952862955</v>
      </c>
      <c r="J23" s="89">
        <v>5697.22342109049</v>
      </c>
    </row>
    <row r="24" spans="1:10" s="32" customFormat="1" ht="17.25" customHeight="1">
      <c r="A24" s="33">
        <v>38991</v>
      </c>
      <c r="B24" s="34">
        <v>164002</v>
      </c>
      <c r="C24" s="34">
        <v>398481</v>
      </c>
      <c r="D24" s="34">
        <v>199586</v>
      </c>
      <c r="E24" s="34">
        <v>198895</v>
      </c>
      <c r="F24" s="34">
        <v>2770</v>
      </c>
      <c r="G24" s="34">
        <v>2467</v>
      </c>
      <c r="H24" s="37">
        <v>0.006229577742201033</v>
      </c>
      <c r="I24" s="36">
        <v>2.4297325642370216</v>
      </c>
      <c r="J24" s="34">
        <v>5732.7147173068615</v>
      </c>
    </row>
    <row r="25" spans="1:10" s="32" customFormat="1" ht="17.25" customHeight="1">
      <c r="A25" s="33">
        <v>39356</v>
      </c>
      <c r="B25" s="34">
        <v>167083</v>
      </c>
      <c r="C25" s="34">
        <v>402096</v>
      </c>
      <c r="D25" s="34">
        <v>201408</v>
      </c>
      <c r="E25" s="34">
        <v>200688</v>
      </c>
      <c r="F25" s="34">
        <v>3081</v>
      </c>
      <c r="G25" s="34">
        <v>3615</v>
      </c>
      <c r="H25" s="37">
        <v>0.009071950732908219</v>
      </c>
      <c r="I25" s="36">
        <v>2.4065644021234953</v>
      </c>
      <c r="J25" s="34">
        <v>5784.721622788087</v>
      </c>
    </row>
    <row r="26" spans="1:10" ht="17.25" customHeight="1">
      <c r="A26" s="33">
        <v>39722</v>
      </c>
      <c r="B26" s="34">
        <v>169891</v>
      </c>
      <c r="C26" s="34">
        <v>405243</v>
      </c>
      <c r="D26" s="34">
        <v>202894</v>
      </c>
      <c r="E26" s="34">
        <v>202349</v>
      </c>
      <c r="F26" s="34">
        <v>2808</v>
      </c>
      <c r="G26" s="34">
        <v>3147</v>
      </c>
      <c r="H26" s="37">
        <v>0.007826489196609766</v>
      </c>
      <c r="I26" s="36">
        <v>2.3853117587158827</v>
      </c>
      <c r="J26" s="34">
        <v>5829.995684074233</v>
      </c>
    </row>
    <row r="27" spans="1:10" ht="17.25" customHeight="1">
      <c r="A27" s="33">
        <v>40087</v>
      </c>
      <c r="B27" s="34">
        <v>171764</v>
      </c>
      <c r="C27" s="34">
        <v>407287</v>
      </c>
      <c r="D27" s="34">
        <v>203719</v>
      </c>
      <c r="E27" s="34">
        <v>203568</v>
      </c>
      <c r="F27" s="34">
        <v>1873</v>
      </c>
      <c r="G27" s="34">
        <v>2044</v>
      </c>
      <c r="H27" s="37">
        <v>0.005043887247898175</v>
      </c>
      <c r="I27" s="36">
        <v>2.3712011830185604</v>
      </c>
      <c r="J27" s="34">
        <v>5859.401524960437</v>
      </c>
    </row>
    <row r="28" spans="1:10" s="79" customFormat="1" ht="17.25" customHeight="1">
      <c r="A28" s="33">
        <v>40452</v>
      </c>
      <c r="B28" s="34">
        <v>171981</v>
      </c>
      <c r="C28" s="34">
        <v>409657</v>
      </c>
      <c r="D28" s="34">
        <v>203778</v>
      </c>
      <c r="E28" s="34">
        <v>205879</v>
      </c>
      <c r="F28" s="34">
        <v>217</v>
      </c>
      <c r="G28" s="34">
        <v>2370</v>
      </c>
      <c r="H28" s="37">
        <v>0.0056189925</v>
      </c>
      <c r="I28" s="36">
        <v>2.3847671596444973</v>
      </c>
      <c r="J28" s="34">
        <v>5893</v>
      </c>
    </row>
    <row r="29" spans="1:10" s="79" customFormat="1" ht="17.25" customHeight="1">
      <c r="A29" s="84">
        <v>40664</v>
      </c>
      <c r="B29" s="40">
        <v>173773</v>
      </c>
      <c r="C29" s="40">
        <v>412364</v>
      </c>
      <c r="D29" s="40">
        <v>205131</v>
      </c>
      <c r="E29" s="40">
        <v>207233</v>
      </c>
      <c r="F29" s="40">
        <v>1792</v>
      </c>
      <c r="G29" s="40">
        <v>2707</v>
      </c>
      <c r="H29" s="103">
        <v>0.00660796715</v>
      </c>
      <c r="I29" s="41">
        <v>2.375743786181274</v>
      </c>
      <c r="J29" s="40">
        <v>5932</v>
      </c>
    </row>
    <row r="30" spans="1:10" ht="15.75" customHeight="1">
      <c r="A30" s="113" t="s">
        <v>312</v>
      </c>
      <c r="B30" s="113"/>
      <c r="C30" s="113"/>
      <c r="D30" s="113"/>
      <c r="E30" s="113"/>
      <c r="F30" s="113"/>
      <c r="G30" s="113"/>
      <c r="H30" s="113"/>
      <c r="I30" s="113"/>
      <c r="J30" s="113"/>
    </row>
    <row r="31" ht="13.5">
      <c r="A31" s="2" t="s">
        <v>313</v>
      </c>
    </row>
    <row r="32" ht="13.5">
      <c r="A32" s="2" t="s">
        <v>314</v>
      </c>
    </row>
    <row r="33" ht="13.5">
      <c r="A33" s="2" t="s">
        <v>315</v>
      </c>
    </row>
  </sheetData>
  <mergeCells count="6">
    <mergeCell ref="A30:J30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15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34" t="s">
        <v>296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8" customHeight="1">
      <c r="A2" s="6" t="str">
        <f>'１３地区別人口と世帯数'!A2</f>
        <v>2011.5.1</v>
      </c>
      <c r="B2" s="6"/>
      <c r="C2" s="6"/>
      <c r="D2" s="6"/>
      <c r="E2" s="6"/>
      <c r="F2" s="6"/>
      <c r="G2" s="6"/>
      <c r="H2" s="31"/>
      <c r="I2" s="8"/>
      <c r="J2" s="8"/>
      <c r="K2" s="9"/>
    </row>
    <row r="3" spans="1:11" ht="19.5" customHeight="1">
      <c r="A3" s="135" t="s">
        <v>81</v>
      </c>
      <c r="B3" s="56" t="s">
        <v>80</v>
      </c>
      <c r="C3" s="137" t="s">
        <v>0</v>
      </c>
      <c r="D3" s="138"/>
      <c r="E3" s="139"/>
      <c r="F3" s="10"/>
      <c r="G3" s="135" t="s">
        <v>81</v>
      </c>
      <c r="H3" s="56" t="s">
        <v>80</v>
      </c>
      <c r="I3" s="137" t="s">
        <v>0</v>
      </c>
      <c r="J3" s="138"/>
      <c r="K3" s="139"/>
    </row>
    <row r="4" spans="1:11" ht="19.5" customHeight="1">
      <c r="A4" s="136"/>
      <c r="B4" s="57" t="s">
        <v>3</v>
      </c>
      <c r="C4" s="54" t="s">
        <v>6</v>
      </c>
      <c r="D4" s="54" t="s">
        <v>7</v>
      </c>
      <c r="E4" s="54" t="s">
        <v>8</v>
      </c>
      <c r="F4" s="10"/>
      <c r="G4" s="136"/>
      <c r="H4" s="57" t="s">
        <v>3</v>
      </c>
      <c r="I4" s="54" t="s">
        <v>6</v>
      </c>
      <c r="J4" s="54" t="s">
        <v>7</v>
      </c>
      <c r="K4" s="54" t="s">
        <v>8</v>
      </c>
    </row>
    <row r="5" spans="1:11" ht="18.75" customHeight="1">
      <c r="A5" s="51" t="s">
        <v>82</v>
      </c>
      <c r="B5" s="52">
        <v>623</v>
      </c>
      <c r="C5" s="52">
        <v>1239</v>
      </c>
      <c r="D5" s="95" t="s">
        <v>302</v>
      </c>
      <c r="E5" s="95" t="s">
        <v>308</v>
      </c>
      <c r="F5" s="10"/>
      <c r="G5" s="53" t="s">
        <v>87</v>
      </c>
      <c r="H5" s="52">
        <v>711</v>
      </c>
      <c r="I5" s="52">
        <v>1598</v>
      </c>
      <c r="J5" s="95" t="s">
        <v>308</v>
      </c>
      <c r="K5" s="95" t="s">
        <v>309</v>
      </c>
    </row>
    <row r="6" spans="1:11" ht="18.75" customHeight="1">
      <c r="A6" s="51" t="s">
        <v>84</v>
      </c>
      <c r="B6" s="110">
        <v>3874</v>
      </c>
      <c r="C6" s="110">
        <v>7476</v>
      </c>
      <c r="D6" s="112" t="s">
        <v>310</v>
      </c>
      <c r="E6" s="112" t="s">
        <v>309</v>
      </c>
      <c r="F6" s="10"/>
      <c r="G6" s="53" t="s">
        <v>89</v>
      </c>
      <c r="H6" s="52">
        <v>440</v>
      </c>
      <c r="I6" s="52">
        <v>1137</v>
      </c>
      <c r="J6" s="95" t="s">
        <v>308</v>
      </c>
      <c r="K6" s="95" t="s">
        <v>309</v>
      </c>
    </row>
    <row r="7" spans="1:11" ht="18.75" customHeight="1">
      <c r="A7" s="51" t="s">
        <v>86</v>
      </c>
      <c r="B7" s="111"/>
      <c r="C7" s="111"/>
      <c r="D7" s="133"/>
      <c r="E7" s="133"/>
      <c r="F7" s="10"/>
      <c r="G7" s="53" t="s">
        <v>91</v>
      </c>
      <c r="H7" s="52">
        <v>675</v>
      </c>
      <c r="I7" s="52">
        <v>1654</v>
      </c>
      <c r="J7" s="95" t="s">
        <v>309</v>
      </c>
      <c r="K7" s="95" t="s">
        <v>311</v>
      </c>
    </row>
    <row r="8" spans="1:11" ht="18.75" customHeight="1">
      <c r="A8" s="51" t="s">
        <v>88</v>
      </c>
      <c r="B8" s="52">
        <v>609</v>
      </c>
      <c r="C8" s="52">
        <v>1199</v>
      </c>
      <c r="D8" s="95" t="s">
        <v>311</v>
      </c>
      <c r="E8" s="95" t="s">
        <v>309</v>
      </c>
      <c r="F8" s="10"/>
      <c r="G8" s="53" t="s">
        <v>93</v>
      </c>
      <c r="H8" s="52">
        <v>445</v>
      </c>
      <c r="I8" s="52">
        <v>1235</v>
      </c>
      <c r="J8" s="95" t="s">
        <v>311</v>
      </c>
      <c r="K8" s="95" t="s">
        <v>311</v>
      </c>
    </row>
    <row r="9" spans="1:11" ht="18.75" customHeight="1">
      <c r="A9" s="51" t="s">
        <v>90</v>
      </c>
      <c r="B9" s="52">
        <v>327</v>
      </c>
      <c r="C9" s="52">
        <v>688</v>
      </c>
      <c r="D9" s="95" t="s">
        <v>311</v>
      </c>
      <c r="E9" s="95" t="s">
        <v>309</v>
      </c>
      <c r="F9" s="10"/>
      <c r="G9" s="53" t="s">
        <v>95</v>
      </c>
      <c r="H9" s="52">
        <v>826</v>
      </c>
      <c r="I9" s="52">
        <v>2004</v>
      </c>
      <c r="J9" s="95" t="s">
        <v>311</v>
      </c>
      <c r="K9" s="95" t="s">
        <v>311</v>
      </c>
    </row>
    <row r="10" spans="1:11" ht="18.75" customHeight="1">
      <c r="A10" s="51" t="s">
        <v>92</v>
      </c>
      <c r="B10" s="52">
        <v>1171</v>
      </c>
      <c r="C10" s="52">
        <v>1683</v>
      </c>
      <c r="D10" s="95" t="s">
        <v>311</v>
      </c>
      <c r="E10" s="95" t="s">
        <v>309</v>
      </c>
      <c r="F10" s="10"/>
      <c r="G10" s="53" t="s">
        <v>97</v>
      </c>
      <c r="H10" s="52">
        <v>585</v>
      </c>
      <c r="I10" s="52">
        <v>1300</v>
      </c>
      <c r="J10" s="95" t="s">
        <v>311</v>
      </c>
      <c r="K10" s="95" t="s">
        <v>311</v>
      </c>
    </row>
    <row r="11" spans="1:11" ht="18.75" customHeight="1">
      <c r="A11" s="51" t="s">
        <v>94</v>
      </c>
      <c r="B11" s="52">
        <v>591</v>
      </c>
      <c r="C11" s="52">
        <v>1298</v>
      </c>
      <c r="D11" s="95" t="s">
        <v>311</v>
      </c>
      <c r="E11" s="95" t="s">
        <v>309</v>
      </c>
      <c r="F11" s="10"/>
      <c r="G11" s="53" t="s">
        <v>99</v>
      </c>
      <c r="H11" s="52">
        <v>500</v>
      </c>
      <c r="I11" s="52">
        <v>1137</v>
      </c>
      <c r="J11" s="95" t="s">
        <v>311</v>
      </c>
      <c r="K11" s="95" t="s">
        <v>311</v>
      </c>
    </row>
    <row r="12" spans="1:11" ht="18.75" customHeight="1">
      <c r="A12" s="51" t="s">
        <v>96</v>
      </c>
      <c r="B12" s="52">
        <v>145</v>
      </c>
      <c r="C12" s="52">
        <v>333</v>
      </c>
      <c r="D12" s="95" t="s">
        <v>311</v>
      </c>
      <c r="E12" s="95" t="s">
        <v>309</v>
      </c>
      <c r="F12" s="10"/>
      <c r="G12" s="53" t="s">
        <v>101</v>
      </c>
      <c r="H12" s="52">
        <v>535</v>
      </c>
      <c r="I12" s="52">
        <v>1391</v>
      </c>
      <c r="J12" s="95" t="s">
        <v>311</v>
      </c>
      <c r="K12" s="95" t="s">
        <v>311</v>
      </c>
    </row>
    <row r="13" spans="1:11" ht="18.75" customHeight="1">
      <c r="A13" s="51" t="s">
        <v>98</v>
      </c>
      <c r="B13" s="52">
        <v>664</v>
      </c>
      <c r="C13" s="52">
        <v>1410</v>
      </c>
      <c r="D13" s="95" t="s">
        <v>311</v>
      </c>
      <c r="E13" s="95" t="s">
        <v>309</v>
      </c>
      <c r="F13" s="10"/>
      <c r="G13" s="53" t="s">
        <v>103</v>
      </c>
      <c r="H13" s="52">
        <v>571</v>
      </c>
      <c r="I13" s="52">
        <v>1490</v>
      </c>
      <c r="J13" s="95" t="s">
        <v>311</v>
      </c>
      <c r="K13" s="95" t="s">
        <v>311</v>
      </c>
    </row>
    <row r="14" spans="1:11" ht="18.75" customHeight="1">
      <c r="A14" s="51" t="s">
        <v>100</v>
      </c>
      <c r="B14" s="52">
        <v>601</v>
      </c>
      <c r="C14" s="52">
        <v>1273</v>
      </c>
      <c r="D14" s="95" t="s">
        <v>311</v>
      </c>
      <c r="E14" s="95" t="s">
        <v>309</v>
      </c>
      <c r="F14" s="10"/>
      <c r="G14" s="53" t="s">
        <v>105</v>
      </c>
      <c r="H14" s="52">
        <v>730</v>
      </c>
      <c r="I14" s="52">
        <v>1724</v>
      </c>
      <c r="J14" s="95" t="s">
        <v>311</v>
      </c>
      <c r="K14" s="95" t="s">
        <v>311</v>
      </c>
    </row>
    <row r="15" spans="1:11" ht="18.75" customHeight="1">
      <c r="A15" s="51" t="s">
        <v>102</v>
      </c>
      <c r="B15" s="52">
        <v>821</v>
      </c>
      <c r="C15" s="52">
        <v>1920</v>
      </c>
      <c r="D15" s="95" t="s">
        <v>311</v>
      </c>
      <c r="E15" s="95" t="s">
        <v>309</v>
      </c>
      <c r="F15" s="10"/>
      <c r="G15" s="53" t="s">
        <v>107</v>
      </c>
      <c r="H15" s="52">
        <v>162</v>
      </c>
      <c r="I15" s="52">
        <v>428</v>
      </c>
      <c r="J15" s="95" t="s">
        <v>311</v>
      </c>
      <c r="K15" s="95" t="s">
        <v>311</v>
      </c>
    </row>
    <row r="16" spans="1:11" ht="18.75" customHeight="1">
      <c r="A16" s="51" t="s">
        <v>104</v>
      </c>
      <c r="B16" s="52">
        <v>387</v>
      </c>
      <c r="C16" s="52">
        <v>775</v>
      </c>
      <c r="D16" s="95" t="s">
        <v>311</v>
      </c>
      <c r="E16" s="95" t="s">
        <v>309</v>
      </c>
      <c r="F16" s="10"/>
      <c r="G16" s="53" t="s">
        <v>109</v>
      </c>
      <c r="H16" s="52">
        <v>538</v>
      </c>
      <c r="I16" s="52">
        <v>1315</v>
      </c>
      <c r="J16" s="95" t="s">
        <v>311</v>
      </c>
      <c r="K16" s="95" t="s">
        <v>311</v>
      </c>
    </row>
    <row r="17" spans="1:11" ht="18.75" customHeight="1">
      <c r="A17" s="51" t="s">
        <v>106</v>
      </c>
      <c r="B17" s="52">
        <v>1150</v>
      </c>
      <c r="C17" s="52">
        <v>1921</v>
      </c>
      <c r="D17" s="95" t="s">
        <v>311</v>
      </c>
      <c r="E17" s="95" t="s">
        <v>309</v>
      </c>
      <c r="F17" s="10"/>
      <c r="G17" s="53" t="s">
        <v>111</v>
      </c>
      <c r="H17" s="52">
        <v>368</v>
      </c>
      <c r="I17" s="52">
        <v>708</v>
      </c>
      <c r="J17" s="95" t="s">
        <v>311</v>
      </c>
      <c r="K17" s="95" t="s">
        <v>311</v>
      </c>
    </row>
    <row r="18" spans="1:11" ht="18.75" customHeight="1">
      <c r="A18" s="51" t="s">
        <v>108</v>
      </c>
      <c r="B18" s="52">
        <v>871</v>
      </c>
      <c r="C18" s="52">
        <v>2023</v>
      </c>
      <c r="D18" s="95" t="s">
        <v>311</v>
      </c>
      <c r="E18" s="95" t="s">
        <v>309</v>
      </c>
      <c r="F18" s="10"/>
      <c r="G18" s="53" t="s">
        <v>113</v>
      </c>
      <c r="H18" s="52">
        <v>623</v>
      </c>
      <c r="I18" s="52">
        <v>1524</v>
      </c>
      <c r="J18" s="95" t="s">
        <v>311</v>
      </c>
      <c r="K18" s="95" t="s">
        <v>311</v>
      </c>
    </row>
    <row r="19" spans="1:11" ht="18.75" customHeight="1">
      <c r="A19" s="51" t="s">
        <v>110</v>
      </c>
      <c r="B19" s="52">
        <v>327</v>
      </c>
      <c r="C19" s="52">
        <v>684</v>
      </c>
      <c r="D19" s="95" t="s">
        <v>311</v>
      </c>
      <c r="E19" s="95" t="s">
        <v>309</v>
      </c>
      <c r="F19" s="10"/>
      <c r="G19" s="53" t="s">
        <v>115</v>
      </c>
      <c r="H19" s="52">
        <v>443</v>
      </c>
      <c r="I19" s="52">
        <v>932</v>
      </c>
      <c r="J19" s="95" t="s">
        <v>311</v>
      </c>
      <c r="K19" s="95" t="s">
        <v>311</v>
      </c>
    </row>
    <row r="20" spans="1:11" ht="18.75" customHeight="1">
      <c r="A20" s="51" t="s">
        <v>112</v>
      </c>
      <c r="B20" s="52">
        <v>195</v>
      </c>
      <c r="C20" s="52">
        <v>471</v>
      </c>
      <c r="D20" s="95" t="s">
        <v>311</v>
      </c>
      <c r="E20" s="95" t="s">
        <v>309</v>
      </c>
      <c r="F20" s="10"/>
      <c r="G20" s="53" t="s">
        <v>117</v>
      </c>
      <c r="H20" s="52">
        <v>1222</v>
      </c>
      <c r="I20" s="52">
        <v>3078</v>
      </c>
      <c r="J20" s="95" t="s">
        <v>311</v>
      </c>
      <c r="K20" s="95" t="s">
        <v>311</v>
      </c>
    </row>
    <row r="21" spans="1:11" ht="18.75" customHeight="1">
      <c r="A21" s="51" t="s">
        <v>114</v>
      </c>
      <c r="B21" s="52">
        <v>395</v>
      </c>
      <c r="C21" s="52">
        <v>982</v>
      </c>
      <c r="D21" s="95" t="s">
        <v>311</v>
      </c>
      <c r="E21" s="95" t="s">
        <v>309</v>
      </c>
      <c r="F21" s="10"/>
      <c r="G21" s="53" t="s">
        <v>119</v>
      </c>
      <c r="H21" s="52">
        <v>924</v>
      </c>
      <c r="I21" s="52">
        <v>2064</v>
      </c>
      <c r="J21" s="95" t="s">
        <v>311</v>
      </c>
      <c r="K21" s="95" t="s">
        <v>311</v>
      </c>
    </row>
    <row r="22" spans="1:11" ht="18.75" customHeight="1">
      <c r="A22" s="51" t="s">
        <v>116</v>
      </c>
      <c r="B22" s="52">
        <v>801</v>
      </c>
      <c r="C22" s="52">
        <v>1835</v>
      </c>
      <c r="D22" s="95" t="s">
        <v>311</v>
      </c>
      <c r="E22" s="95" t="s">
        <v>309</v>
      </c>
      <c r="F22" s="10"/>
      <c r="G22" s="53" t="s">
        <v>121</v>
      </c>
      <c r="H22" s="52">
        <v>687</v>
      </c>
      <c r="I22" s="52">
        <v>1640</v>
      </c>
      <c r="J22" s="95" t="s">
        <v>311</v>
      </c>
      <c r="K22" s="95" t="s">
        <v>311</v>
      </c>
    </row>
    <row r="23" spans="1:11" ht="18.75" customHeight="1">
      <c r="A23" s="51" t="s">
        <v>118</v>
      </c>
      <c r="B23" s="52">
        <v>617</v>
      </c>
      <c r="C23" s="52">
        <v>1162</v>
      </c>
      <c r="D23" s="95" t="s">
        <v>311</v>
      </c>
      <c r="E23" s="95" t="s">
        <v>309</v>
      </c>
      <c r="F23" s="10"/>
      <c r="G23" s="53" t="s">
        <v>123</v>
      </c>
      <c r="H23" s="52">
        <v>712</v>
      </c>
      <c r="I23" s="52">
        <v>1773</v>
      </c>
      <c r="J23" s="95" t="s">
        <v>311</v>
      </c>
      <c r="K23" s="95" t="s">
        <v>311</v>
      </c>
    </row>
    <row r="24" spans="1:11" ht="18.75" customHeight="1">
      <c r="A24" s="51" t="s">
        <v>120</v>
      </c>
      <c r="B24" s="52">
        <v>449</v>
      </c>
      <c r="C24" s="52">
        <v>1153</v>
      </c>
      <c r="D24" s="95" t="s">
        <v>311</v>
      </c>
      <c r="E24" s="95" t="s">
        <v>309</v>
      </c>
      <c r="F24" s="10"/>
      <c r="G24" s="53" t="s">
        <v>125</v>
      </c>
      <c r="H24" s="52">
        <v>577</v>
      </c>
      <c r="I24" s="52">
        <v>1578</v>
      </c>
      <c r="J24" s="95" t="s">
        <v>311</v>
      </c>
      <c r="K24" s="95" t="s">
        <v>311</v>
      </c>
    </row>
    <row r="25" spans="1:11" ht="18.75" customHeight="1">
      <c r="A25" s="51" t="s">
        <v>122</v>
      </c>
      <c r="B25" s="52">
        <v>626</v>
      </c>
      <c r="C25" s="52">
        <v>1632</v>
      </c>
      <c r="D25" s="95" t="s">
        <v>311</v>
      </c>
      <c r="E25" s="95" t="s">
        <v>309</v>
      </c>
      <c r="F25" s="10"/>
      <c r="G25" s="53" t="s">
        <v>127</v>
      </c>
      <c r="H25" s="52">
        <v>606</v>
      </c>
      <c r="I25" s="52">
        <v>1219</v>
      </c>
      <c r="J25" s="95" t="s">
        <v>311</v>
      </c>
      <c r="K25" s="95" t="s">
        <v>311</v>
      </c>
    </row>
    <row r="26" spans="1:11" ht="18.75" customHeight="1">
      <c r="A26" s="51" t="s">
        <v>124</v>
      </c>
      <c r="B26" s="52">
        <v>446</v>
      </c>
      <c r="C26" s="52">
        <v>1059</v>
      </c>
      <c r="D26" s="95" t="s">
        <v>311</v>
      </c>
      <c r="E26" s="95" t="s">
        <v>309</v>
      </c>
      <c r="F26" s="10"/>
      <c r="G26" s="53" t="s">
        <v>129</v>
      </c>
      <c r="H26" s="52">
        <v>642</v>
      </c>
      <c r="I26" s="52">
        <v>1387</v>
      </c>
      <c r="J26" s="95" t="s">
        <v>311</v>
      </c>
      <c r="K26" s="95" t="s">
        <v>311</v>
      </c>
    </row>
    <row r="27" spans="1:11" ht="18.75" customHeight="1">
      <c r="A27" s="51" t="s">
        <v>126</v>
      </c>
      <c r="B27" s="52">
        <v>0</v>
      </c>
      <c r="C27" s="52">
        <v>0</v>
      </c>
      <c r="D27" s="95" t="s">
        <v>311</v>
      </c>
      <c r="E27" s="95" t="s">
        <v>309</v>
      </c>
      <c r="F27" s="10"/>
      <c r="G27" s="53" t="s">
        <v>131</v>
      </c>
      <c r="H27" s="52">
        <v>655</v>
      </c>
      <c r="I27" s="52">
        <v>1665</v>
      </c>
      <c r="J27" s="95" t="s">
        <v>311</v>
      </c>
      <c r="K27" s="95" t="s">
        <v>311</v>
      </c>
    </row>
    <row r="28" spans="1:11" ht="18.75" customHeight="1">
      <c r="A28" s="51" t="s">
        <v>128</v>
      </c>
      <c r="B28" s="52">
        <v>634</v>
      </c>
      <c r="C28" s="52">
        <v>1744</v>
      </c>
      <c r="D28" s="95" t="s">
        <v>311</v>
      </c>
      <c r="E28" s="95" t="s">
        <v>309</v>
      </c>
      <c r="F28" s="10"/>
      <c r="G28" s="53" t="s">
        <v>133</v>
      </c>
      <c r="H28" s="52">
        <v>380</v>
      </c>
      <c r="I28" s="52">
        <v>657</v>
      </c>
      <c r="J28" s="95" t="s">
        <v>311</v>
      </c>
      <c r="K28" s="95" t="s">
        <v>311</v>
      </c>
    </row>
    <row r="29" spans="1:11" ht="18.75" customHeight="1">
      <c r="A29" s="51" t="s">
        <v>130</v>
      </c>
      <c r="B29" s="52">
        <v>362</v>
      </c>
      <c r="C29" s="52">
        <v>924</v>
      </c>
      <c r="D29" s="95" t="s">
        <v>311</v>
      </c>
      <c r="E29" s="95" t="s">
        <v>309</v>
      </c>
      <c r="F29" s="10"/>
      <c r="G29" s="53" t="s">
        <v>135</v>
      </c>
      <c r="H29" s="52">
        <v>445</v>
      </c>
      <c r="I29" s="52">
        <v>873</v>
      </c>
      <c r="J29" s="95" t="s">
        <v>311</v>
      </c>
      <c r="K29" s="95" t="s">
        <v>311</v>
      </c>
    </row>
    <row r="30" spans="1:11" ht="18.75" customHeight="1">
      <c r="A30" s="51" t="s">
        <v>132</v>
      </c>
      <c r="B30" s="52">
        <v>219</v>
      </c>
      <c r="C30" s="52">
        <v>485</v>
      </c>
      <c r="D30" s="95" t="s">
        <v>311</v>
      </c>
      <c r="E30" s="95" t="s">
        <v>309</v>
      </c>
      <c r="F30" s="10"/>
      <c r="G30" s="53" t="s">
        <v>137</v>
      </c>
      <c r="H30" s="52">
        <v>427</v>
      </c>
      <c r="I30" s="52">
        <v>793</v>
      </c>
      <c r="J30" s="95" t="s">
        <v>311</v>
      </c>
      <c r="K30" s="95" t="s">
        <v>311</v>
      </c>
    </row>
    <row r="31" spans="1:11" ht="18.75" customHeight="1">
      <c r="A31" s="51" t="s">
        <v>134</v>
      </c>
      <c r="B31" s="52">
        <v>2351</v>
      </c>
      <c r="C31" s="52">
        <v>4631</v>
      </c>
      <c r="D31" s="95" t="s">
        <v>311</v>
      </c>
      <c r="E31" s="95" t="s">
        <v>309</v>
      </c>
      <c r="F31" s="10"/>
      <c r="G31" s="51" t="s">
        <v>139</v>
      </c>
      <c r="H31" s="52">
        <v>780</v>
      </c>
      <c r="I31" s="52">
        <v>2020</v>
      </c>
      <c r="J31" s="95" t="s">
        <v>311</v>
      </c>
      <c r="K31" s="95" t="s">
        <v>311</v>
      </c>
    </row>
    <row r="32" spans="1:11" ht="18.75" customHeight="1">
      <c r="A32" s="51" t="s">
        <v>136</v>
      </c>
      <c r="B32" s="52">
        <v>611</v>
      </c>
      <c r="C32" s="52">
        <v>1510</v>
      </c>
      <c r="D32" s="95" t="s">
        <v>311</v>
      </c>
      <c r="E32" s="95" t="s">
        <v>309</v>
      </c>
      <c r="F32" s="10"/>
      <c r="G32" s="51" t="s">
        <v>141</v>
      </c>
      <c r="H32" s="52">
        <v>221</v>
      </c>
      <c r="I32" s="52">
        <v>491</v>
      </c>
      <c r="J32" s="95" t="s">
        <v>311</v>
      </c>
      <c r="K32" s="95" t="s">
        <v>311</v>
      </c>
    </row>
    <row r="33" spans="1:11" ht="18.75" customHeight="1">
      <c r="A33" s="51" t="s">
        <v>138</v>
      </c>
      <c r="B33" s="52">
        <v>288</v>
      </c>
      <c r="C33" s="52">
        <v>745</v>
      </c>
      <c r="D33" s="95" t="s">
        <v>311</v>
      </c>
      <c r="E33" s="95" t="s">
        <v>309</v>
      </c>
      <c r="F33" s="10"/>
      <c r="G33" s="51" t="s">
        <v>143</v>
      </c>
      <c r="H33" s="52">
        <v>517</v>
      </c>
      <c r="I33" s="52">
        <v>1266</v>
      </c>
      <c r="J33" s="95" t="s">
        <v>311</v>
      </c>
      <c r="K33" s="95" t="s">
        <v>311</v>
      </c>
    </row>
    <row r="34" spans="1:11" ht="18.75" customHeight="1">
      <c r="A34" s="51" t="s">
        <v>140</v>
      </c>
      <c r="B34" s="52">
        <v>21</v>
      </c>
      <c r="C34" s="52">
        <v>69</v>
      </c>
      <c r="D34" s="95" t="s">
        <v>311</v>
      </c>
      <c r="E34" s="95" t="s">
        <v>309</v>
      </c>
      <c r="F34" s="10"/>
      <c r="G34" s="51" t="s">
        <v>145</v>
      </c>
      <c r="H34" s="52">
        <v>1578</v>
      </c>
      <c r="I34" s="52">
        <v>4010</v>
      </c>
      <c r="J34" s="95" t="s">
        <v>311</v>
      </c>
      <c r="K34" s="95" t="s">
        <v>311</v>
      </c>
    </row>
    <row r="35" spans="1:11" ht="18.75" customHeight="1">
      <c r="A35" s="51" t="s">
        <v>142</v>
      </c>
      <c r="B35" s="52">
        <v>4</v>
      </c>
      <c r="C35" s="52">
        <v>9</v>
      </c>
      <c r="D35" s="95" t="s">
        <v>311</v>
      </c>
      <c r="E35" s="95" t="s">
        <v>309</v>
      </c>
      <c r="F35" s="10"/>
      <c r="G35" s="51" t="s">
        <v>147</v>
      </c>
      <c r="H35" s="52">
        <v>1035</v>
      </c>
      <c r="I35" s="52">
        <v>2239</v>
      </c>
      <c r="J35" s="95" t="s">
        <v>311</v>
      </c>
      <c r="K35" s="95" t="s">
        <v>311</v>
      </c>
    </row>
    <row r="36" spans="1:11" ht="18.75" customHeight="1">
      <c r="A36" s="51" t="s">
        <v>144</v>
      </c>
      <c r="B36" s="52">
        <v>702</v>
      </c>
      <c r="C36" s="52">
        <v>1514</v>
      </c>
      <c r="D36" s="95" t="s">
        <v>311</v>
      </c>
      <c r="E36" s="95" t="s">
        <v>309</v>
      </c>
      <c r="F36" s="10"/>
      <c r="G36" s="51" t="s">
        <v>149</v>
      </c>
      <c r="H36" s="52">
        <v>405</v>
      </c>
      <c r="I36" s="52">
        <v>762</v>
      </c>
      <c r="J36" s="95" t="s">
        <v>311</v>
      </c>
      <c r="K36" s="95" t="s">
        <v>311</v>
      </c>
    </row>
    <row r="37" spans="1:11" ht="18.75" customHeight="1">
      <c r="A37" s="51" t="s">
        <v>146</v>
      </c>
      <c r="B37" s="52">
        <v>387</v>
      </c>
      <c r="C37" s="52">
        <v>1132</v>
      </c>
      <c r="D37" s="95" t="s">
        <v>311</v>
      </c>
      <c r="E37" s="95" t="s">
        <v>309</v>
      </c>
      <c r="F37" s="10"/>
      <c r="G37" s="51" t="s">
        <v>151</v>
      </c>
      <c r="H37" s="52">
        <v>843</v>
      </c>
      <c r="I37" s="52">
        <v>2092</v>
      </c>
      <c r="J37" s="95" t="s">
        <v>311</v>
      </c>
      <c r="K37" s="95" t="s">
        <v>311</v>
      </c>
    </row>
    <row r="38" spans="1:11" ht="18.75" customHeight="1">
      <c r="A38" s="51" t="s">
        <v>148</v>
      </c>
      <c r="B38" s="52">
        <v>1217</v>
      </c>
      <c r="C38" s="52">
        <v>3022</v>
      </c>
      <c r="D38" s="95" t="s">
        <v>311</v>
      </c>
      <c r="E38" s="95" t="s">
        <v>309</v>
      </c>
      <c r="F38" s="10"/>
      <c r="G38" s="51" t="s">
        <v>153</v>
      </c>
      <c r="H38" s="52">
        <v>140</v>
      </c>
      <c r="I38" s="52">
        <v>272</v>
      </c>
      <c r="J38" s="95" t="s">
        <v>311</v>
      </c>
      <c r="K38" s="95" t="s">
        <v>311</v>
      </c>
    </row>
    <row r="39" spans="1:11" ht="18.75" customHeight="1">
      <c r="A39" s="51" t="s">
        <v>150</v>
      </c>
      <c r="B39" s="52">
        <v>768</v>
      </c>
      <c r="C39" s="52">
        <v>2105</v>
      </c>
      <c r="D39" s="95" t="s">
        <v>311</v>
      </c>
      <c r="E39" s="95" t="s">
        <v>309</v>
      </c>
      <c r="F39" s="10"/>
      <c r="G39" s="51" t="s">
        <v>155</v>
      </c>
      <c r="H39" s="52">
        <v>773</v>
      </c>
      <c r="I39" s="52">
        <v>1727</v>
      </c>
      <c r="J39" s="95" t="s">
        <v>311</v>
      </c>
      <c r="K39" s="95" t="s">
        <v>311</v>
      </c>
    </row>
    <row r="40" spans="1:11" ht="18.75" customHeight="1">
      <c r="A40" s="51" t="s">
        <v>152</v>
      </c>
      <c r="B40" s="52">
        <v>565</v>
      </c>
      <c r="C40" s="52">
        <v>1569</v>
      </c>
      <c r="D40" s="95" t="s">
        <v>311</v>
      </c>
      <c r="E40" s="95" t="s">
        <v>309</v>
      </c>
      <c r="F40" s="10"/>
      <c r="G40" s="51" t="s">
        <v>157</v>
      </c>
      <c r="H40" s="52">
        <v>242</v>
      </c>
      <c r="I40" s="52">
        <v>684</v>
      </c>
      <c r="J40" s="95" t="s">
        <v>311</v>
      </c>
      <c r="K40" s="95" t="s">
        <v>311</v>
      </c>
    </row>
    <row r="41" spans="1:11" ht="18.75" customHeight="1">
      <c r="A41" s="51" t="s">
        <v>154</v>
      </c>
      <c r="B41" s="52">
        <v>355</v>
      </c>
      <c r="C41" s="52">
        <v>886</v>
      </c>
      <c r="D41" s="95" t="s">
        <v>311</v>
      </c>
      <c r="E41" s="95" t="s">
        <v>309</v>
      </c>
      <c r="F41" s="10"/>
      <c r="G41" s="51" t="s">
        <v>159</v>
      </c>
      <c r="H41" s="52">
        <v>956</v>
      </c>
      <c r="I41" s="52">
        <v>2215</v>
      </c>
      <c r="J41" s="95" t="s">
        <v>311</v>
      </c>
      <c r="K41" s="95" t="s">
        <v>311</v>
      </c>
    </row>
    <row r="42" spans="1:11" ht="18.75" customHeight="1">
      <c r="A42" s="51" t="s">
        <v>156</v>
      </c>
      <c r="B42" s="52">
        <v>442</v>
      </c>
      <c r="C42" s="52">
        <v>1068</v>
      </c>
      <c r="D42" s="95" t="s">
        <v>311</v>
      </c>
      <c r="E42" s="95" t="s">
        <v>309</v>
      </c>
      <c r="F42" s="10"/>
      <c r="G42" s="51" t="s">
        <v>160</v>
      </c>
      <c r="H42" s="52">
        <v>551</v>
      </c>
      <c r="I42" s="52">
        <v>1335</v>
      </c>
      <c r="J42" s="95" t="s">
        <v>311</v>
      </c>
      <c r="K42" s="95" t="s">
        <v>311</v>
      </c>
    </row>
    <row r="43" spans="1:11" ht="18.75" customHeight="1">
      <c r="A43" s="51" t="s">
        <v>158</v>
      </c>
      <c r="B43" s="52">
        <v>424</v>
      </c>
      <c r="C43" s="52">
        <v>1060</v>
      </c>
      <c r="D43" s="95" t="s">
        <v>311</v>
      </c>
      <c r="E43" s="95" t="s">
        <v>309</v>
      </c>
      <c r="F43" s="10"/>
      <c r="G43" s="51" t="s">
        <v>162</v>
      </c>
      <c r="H43" s="52">
        <v>651</v>
      </c>
      <c r="I43" s="52">
        <v>1509</v>
      </c>
      <c r="J43" s="95" t="s">
        <v>311</v>
      </c>
      <c r="K43" s="95" t="s">
        <v>311</v>
      </c>
    </row>
    <row r="44" spans="1:11" ht="18.75" customHeight="1">
      <c r="A44" s="53" t="s">
        <v>17</v>
      </c>
      <c r="B44" s="52">
        <v>211</v>
      </c>
      <c r="C44" s="52">
        <v>610</v>
      </c>
      <c r="D44" s="95" t="s">
        <v>311</v>
      </c>
      <c r="E44" s="95" t="s">
        <v>309</v>
      </c>
      <c r="F44" s="10"/>
      <c r="G44" s="51" t="s">
        <v>164</v>
      </c>
      <c r="H44" s="52">
        <v>199</v>
      </c>
      <c r="I44" s="52">
        <v>1050</v>
      </c>
      <c r="J44" s="95" t="s">
        <v>311</v>
      </c>
      <c r="K44" s="95" t="s">
        <v>311</v>
      </c>
    </row>
    <row r="45" spans="1:11" ht="18.75" customHeight="1">
      <c r="A45" s="51" t="s">
        <v>161</v>
      </c>
      <c r="B45" s="52">
        <v>1257</v>
      </c>
      <c r="C45" s="52">
        <v>2358</v>
      </c>
      <c r="D45" s="95" t="s">
        <v>311</v>
      </c>
      <c r="E45" s="95" t="s">
        <v>309</v>
      </c>
      <c r="F45" s="10"/>
      <c r="G45" s="51" t="s">
        <v>293</v>
      </c>
      <c r="H45" s="52">
        <v>318</v>
      </c>
      <c r="I45" s="52">
        <v>839</v>
      </c>
      <c r="J45" s="95" t="s">
        <v>311</v>
      </c>
      <c r="K45" s="95" t="s">
        <v>311</v>
      </c>
    </row>
    <row r="46" spans="1:11" ht="18.75" customHeight="1">
      <c r="A46" s="53" t="s">
        <v>163</v>
      </c>
      <c r="B46" s="52">
        <v>665</v>
      </c>
      <c r="C46" s="52">
        <v>1436</v>
      </c>
      <c r="D46" s="95" t="s">
        <v>311</v>
      </c>
      <c r="E46" s="95" t="s">
        <v>309</v>
      </c>
      <c r="F46" s="10"/>
      <c r="G46" s="51" t="s">
        <v>168</v>
      </c>
      <c r="H46" s="52">
        <v>26</v>
      </c>
      <c r="I46" s="52">
        <v>80</v>
      </c>
      <c r="J46" s="95" t="s">
        <v>311</v>
      </c>
      <c r="K46" s="95" t="s">
        <v>311</v>
      </c>
    </row>
    <row r="47" spans="1:11" ht="18.75" customHeight="1">
      <c r="A47" s="53" t="s">
        <v>165</v>
      </c>
      <c r="B47" s="52">
        <v>647</v>
      </c>
      <c r="C47" s="52">
        <v>1420</v>
      </c>
      <c r="D47" s="95" t="s">
        <v>311</v>
      </c>
      <c r="E47" s="95" t="s">
        <v>309</v>
      </c>
      <c r="F47" s="10"/>
      <c r="G47" s="51" t="s">
        <v>170</v>
      </c>
      <c r="H47" s="52">
        <v>317</v>
      </c>
      <c r="I47" s="52">
        <v>914</v>
      </c>
      <c r="J47" s="95" t="s">
        <v>311</v>
      </c>
      <c r="K47" s="95" t="s">
        <v>311</v>
      </c>
    </row>
    <row r="48" spans="1:11" ht="18.75" customHeight="1">
      <c r="A48" s="53" t="s">
        <v>166</v>
      </c>
      <c r="B48" s="52">
        <v>901</v>
      </c>
      <c r="C48" s="52">
        <v>1988</v>
      </c>
      <c r="D48" s="95" t="s">
        <v>311</v>
      </c>
      <c r="E48" s="95" t="s">
        <v>309</v>
      </c>
      <c r="F48" s="10"/>
      <c r="G48" s="51" t="s">
        <v>172</v>
      </c>
      <c r="H48" s="52">
        <v>436</v>
      </c>
      <c r="I48" s="52">
        <v>1079</v>
      </c>
      <c r="J48" s="95" t="s">
        <v>311</v>
      </c>
      <c r="K48" s="95" t="s">
        <v>311</v>
      </c>
    </row>
    <row r="49" spans="1:11" ht="18.75" customHeight="1">
      <c r="A49" s="53" t="s">
        <v>167</v>
      </c>
      <c r="B49" s="52">
        <v>686</v>
      </c>
      <c r="C49" s="52">
        <v>1614</v>
      </c>
      <c r="D49" s="95" t="s">
        <v>311</v>
      </c>
      <c r="E49" s="95" t="s">
        <v>309</v>
      </c>
      <c r="F49" s="10"/>
      <c r="G49" s="51" t="s">
        <v>174</v>
      </c>
      <c r="H49" s="52">
        <v>244</v>
      </c>
      <c r="I49" s="52">
        <v>708</v>
      </c>
      <c r="J49" s="95" t="s">
        <v>311</v>
      </c>
      <c r="K49" s="95" t="s">
        <v>311</v>
      </c>
    </row>
    <row r="50" spans="1:11" ht="18.75" customHeight="1">
      <c r="A50" s="53" t="s">
        <v>169</v>
      </c>
      <c r="B50" s="52">
        <v>651</v>
      </c>
      <c r="C50" s="52">
        <v>1711</v>
      </c>
      <c r="D50" s="95" t="s">
        <v>311</v>
      </c>
      <c r="E50" s="95" t="s">
        <v>309</v>
      </c>
      <c r="F50" s="10"/>
      <c r="G50" s="51" t="s">
        <v>295</v>
      </c>
      <c r="H50" s="52">
        <v>373</v>
      </c>
      <c r="I50" s="52">
        <v>1041</v>
      </c>
      <c r="J50" s="95" t="s">
        <v>311</v>
      </c>
      <c r="K50" s="95" t="s">
        <v>311</v>
      </c>
    </row>
    <row r="51" spans="1:11" ht="18.75" customHeight="1">
      <c r="A51" s="53" t="s">
        <v>171</v>
      </c>
      <c r="B51" s="52">
        <v>776</v>
      </c>
      <c r="C51" s="52">
        <v>1886</v>
      </c>
      <c r="D51" s="95" t="s">
        <v>311</v>
      </c>
      <c r="E51" s="95" t="s">
        <v>309</v>
      </c>
      <c r="F51" s="10"/>
      <c r="G51" s="51" t="s">
        <v>176</v>
      </c>
      <c r="H51" s="52">
        <v>1374</v>
      </c>
      <c r="I51" s="52">
        <v>3835</v>
      </c>
      <c r="J51" s="95" t="s">
        <v>311</v>
      </c>
      <c r="K51" s="95" t="s">
        <v>311</v>
      </c>
    </row>
    <row r="52" spans="1:11" ht="18.75" customHeight="1">
      <c r="A52" s="53" t="s">
        <v>173</v>
      </c>
      <c r="B52" s="52">
        <v>800</v>
      </c>
      <c r="C52" s="52">
        <v>2102</v>
      </c>
      <c r="D52" s="95" t="s">
        <v>311</v>
      </c>
      <c r="E52" s="95" t="s">
        <v>309</v>
      </c>
      <c r="F52" s="10"/>
      <c r="G52" s="51" t="s">
        <v>178</v>
      </c>
      <c r="H52" s="52">
        <v>340</v>
      </c>
      <c r="I52" s="52">
        <v>729</v>
      </c>
      <c r="J52" s="95" t="s">
        <v>311</v>
      </c>
      <c r="K52" s="95" t="s">
        <v>311</v>
      </c>
    </row>
    <row r="53" spans="1:11" ht="18.75" customHeight="1">
      <c r="A53" s="53" t="s">
        <v>175</v>
      </c>
      <c r="B53" s="52">
        <v>959</v>
      </c>
      <c r="C53" s="52">
        <v>2287</v>
      </c>
      <c r="D53" s="95" t="s">
        <v>311</v>
      </c>
      <c r="E53" s="95" t="s">
        <v>309</v>
      </c>
      <c r="F53" s="10"/>
      <c r="G53" s="51" t="s">
        <v>179</v>
      </c>
      <c r="H53" s="52">
        <v>376</v>
      </c>
      <c r="I53" s="52">
        <v>968</v>
      </c>
      <c r="J53" s="95" t="s">
        <v>311</v>
      </c>
      <c r="K53" s="95" t="s">
        <v>311</v>
      </c>
    </row>
    <row r="54" spans="1:11" ht="18.75" customHeight="1">
      <c r="A54" s="53" t="s">
        <v>177</v>
      </c>
      <c r="B54" s="52">
        <v>533</v>
      </c>
      <c r="C54" s="52">
        <v>1431</v>
      </c>
      <c r="D54" s="95" t="s">
        <v>311</v>
      </c>
      <c r="E54" s="95" t="s">
        <v>309</v>
      </c>
      <c r="F54" s="10"/>
      <c r="G54" s="51" t="s">
        <v>181</v>
      </c>
      <c r="H54" s="52">
        <v>611</v>
      </c>
      <c r="I54" s="52">
        <v>1494</v>
      </c>
      <c r="J54" s="95" t="s">
        <v>311</v>
      </c>
      <c r="K54" s="95" t="s">
        <v>311</v>
      </c>
    </row>
    <row r="55" spans="1:11" ht="18.75" customHeight="1">
      <c r="A55" s="53" t="s">
        <v>83</v>
      </c>
      <c r="B55" s="52">
        <v>665</v>
      </c>
      <c r="C55" s="52">
        <v>1655</v>
      </c>
      <c r="D55" s="95" t="s">
        <v>311</v>
      </c>
      <c r="E55" s="95" t="s">
        <v>309</v>
      </c>
      <c r="F55" s="10"/>
      <c r="G55" s="51" t="s">
        <v>183</v>
      </c>
      <c r="H55" s="52">
        <v>353</v>
      </c>
      <c r="I55" s="52">
        <v>996</v>
      </c>
      <c r="J55" s="95" t="s">
        <v>311</v>
      </c>
      <c r="K55" s="95" t="s">
        <v>311</v>
      </c>
    </row>
    <row r="56" spans="1:11" ht="18.75" customHeight="1">
      <c r="A56" s="53" t="s">
        <v>85</v>
      </c>
      <c r="B56" s="52">
        <v>843</v>
      </c>
      <c r="C56" s="52">
        <v>2151</v>
      </c>
      <c r="D56" s="95" t="s">
        <v>311</v>
      </c>
      <c r="E56" s="95" t="s">
        <v>309</v>
      </c>
      <c r="F56" s="10"/>
      <c r="G56" s="51" t="s">
        <v>185</v>
      </c>
      <c r="H56" s="52">
        <v>1734</v>
      </c>
      <c r="I56" s="52">
        <v>4317</v>
      </c>
      <c r="J56" s="95" t="s">
        <v>311</v>
      </c>
      <c r="K56" s="95" t="s">
        <v>311</v>
      </c>
    </row>
    <row r="57" spans="1:11" ht="18.75" customHeight="1">
      <c r="A57" s="12"/>
      <c r="B57" s="11"/>
      <c r="C57" s="11"/>
      <c r="D57" s="11"/>
      <c r="E57" s="11"/>
      <c r="F57" s="10"/>
      <c r="G57" s="10"/>
      <c r="H57" s="11"/>
      <c r="I57" s="11"/>
      <c r="J57" s="11"/>
      <c r="K57" s="98" t="s">
        <v>301</v>
      </c>
    </row>
    <row r="58" spans="1:11" ht="19.5" customHeight="1">
      <c r="A58" s="135" t="s">
        <v>81</v>
      </c>
      <c r="B58" s="56" t="s">
        <v>80</v>
      </c>
      <c r="C58" s="137" t="s">
        <v>277</v>
      </c>
      <c r="D58" s="138"/>
      <c r="E58" s="139"/>
      <c r="F58" s="10"/>
      <c r="G58" s="135" t="s">
        <v>81</v>
      </c>
      <c r="H58" s="56" t="s">
        <v>80</v>
      </c>
      <c r="I58" s="137" t="s">
        <v>0</v>
      </c>
      <c r="J58" s="138"/>
      <c r="K58" s="139"/>
    </row>
    <row r="59" spans="1:11" ht="19.5" customHeight="1">
      <c r="A59" s="136"/>
      <c r="B59" s="57" t="s">
        <v>3</v>
      </c>
      <c r="C59" s="54" t="s">
        <v>6</v>
      </c>
      <c r="D59" s="54" t="s">
        <v>7</v>
      </c>
      <c r="E59" s="54" t="s">
        <v>8</v>
      </c>
      <c r="F59" s="10"/>
      <c r="G59" s="136"/>
      <c r="H59" s="57" t="s">
        <v>3</v>
      </c>
      <c r="I59" s="54" t="s">
        <v>6</v>
      </c>
      <c r="J59" s="54" t="s">
        <v>7</v>
      </c>
      <c r="K59" s="54" t="s">
        <v>8</v>
      </c>
    </row>
    <row r="60" spans="1:11" ht="18.75" customHeight="1">
      <c r="A60" s="51" t="s">
        <v>187</v>
      </c>
      <c r="B60" s="52">
        <v>541</v>
      </c>
      <c r="C60" s="52">
        <v>1228</v>
      </c>
      <c r="D60" s="95" t="s">
        <v>311</v>
      </c>
      <c r="E60" s="95" t="s">
        <v>309</v>
      </c>
      <c r="F60" s="10"/>
      <c r="G60" s="51" t="s">
        <v>182</v>
      </c>
      <c r="H60" s="52">
        <v>743</v>
      </c>
      <c r="I60" s="52">
        <v>1985</v>
      </c>
      <c r="J60" s="95" t="s">
        <v>311</v>
      </c>
      <c r="K60" s="95" t="s">
        <v>311</v>
      </c>
    </row>
    <row r="61" spans="1:11" ht="18.75" customHeight="1">
      <c r="A61" s="51" t="s">
        <v>189</v>
      </c>
      <c r="B61" s="52">
        <v>210</v>
      </c>
      <c r="C61" s="52">
        <v>429</v>
      </c>
      <c r="D61" s="95" t="s">
        <v>311</v>
      </c>
      <c r="E61" s="95" t="s">
        <v>309</v>
      </c>
      <c r="F61" s="10"/>
      <c r="G61" s="51" t="s">
        <v>184</v>
      </c>
      <c r="H61" s="52">
        <v>835</v>
      </c>
      <c r="I61" s="52">
        <v>2240</v>
      </c>
      <c r="J61" s="95" t="s">
        <v>311</v>
      </c>
      <c r="K61" s="95" t="s">
        <v>311</v>
      </c>
    </row>
    <row r="62" spans="1:11" ht="18.75" customHeight="1">
      <c r="A62" s="51" t="s">
        <v>191</v>
      </c>
      <c r="B62" s="52">
        <v>991</v>
      </c>
      <c r="C62" s="52">
        <v>2062</v>
      </c>
      <c r="D62" s="95" t="s">
        <v>311</v>
      </c>
      <c r="E62" s="95" t="s">
        <v>309</v>
      </c>
      <c r="F62" s="10"/>
      <c r="G62" s="51" t="s">
        <v>186</v>
      </c>
      <c r="H62" s="52">
        <v>935</v>
      </c>
      <c r="I62" s="52">
        <v>2434</v>
      </c>
      <c r="J62" s="95" t="s">
        <v>311</v>
      </c>
      <c r="K62" s="95" t="s">
        <v>311</v>
      </c>
    </row>
    <row r="63" spans="1:11" ht="18.75" customHeight="1">
      <c r="A63" s="51" t="s">
        <v>193</v>
      </c>
      <c r="B63" s="52">
        <v>1081</v>
      </c>
      <c r="C63" s="52">
        <v>2588</v>
      </c>
      <c r="D63" s="95" t="s">
        <v>311</v>
      </c>
      <c r="E63" s="95" t="s">
        <v>309</v>
      </c>
      <c r="F63" s="10"/>
      <c r="G63" s="51" t="s">
        <v>188</v>
      </c>
      <c r="H63" s="52">
        <v>551</v>
      </c>
      <c r="I63" s="52">
        <v>1133</v>
      </c>
      <c r="J63" s="95" t="s">
        <v>311</v>
      </c>
      <c r="K63" s="95" t="s">
        <v>311</v>
      </c>
    </row>
    <row r="64" spans="1:11" ht="18.75" customHeight="1">
      <c r="A64" s="51" t="s">
        <v>195</v>
      </c>
      <c r="B64" s="52">
        <v>636</v>
      </c>
      <c r="C64" s="52">
        <v>1566</v>
      </c>
      <c r="D64" s="95" t="s">
        <v>311</v>
      </c>
      <c r="E64" s="95" t="s">
        <v>309</v>
      </c>
      <c r="F64" s="10"/>
      <c r="G64" s="51" t="s">
        <v>190</v>
      </c>
      <c r="H64" s="52">
        <v>674</v>
      </c>
      <c r="I64" s="52">
        <v>1853</v>
      </c>
      <c r="J64" s="95" t="s">
        <v>311</v>
      </c>
      <c r="K64" s="95" t="s">
        <v>311</v>
      </c>
    </row>
    <row r="65" spans="1:11" ht="18.75" customHeight="1">
      <c r="A65" s="51" t="s">
        <v>16</v>
      </c>
      <c r="B65" s="52">
        <v>435</v>
      </c>
      <c r="C65" s="52">
        <v>1045</v>
      </c>
      <c r="D65" s="95" t="s">
        <v>311</v>
      </c>
      <c r="E65" s="95" t="s">
        <v>309</v>
      </c>
      <c r="F65" s="10"/>
      <c r="G65" s="51" t="s">
        <v>192</v>
      </c>
      <c r="H65" s="52">
        <v>519</v>
      </c>
      <c r="I65" s="52">
        <v>1129</v>
      </c>
      <c r="J65" s="95" t="s">
        <v>311</v>
      </c>
      <c r="K65" s="95" t="s">
        <v>311</v>
      </c>
    </row>
    <row r="66" spans="1:11" ht="18.75" customHeight="1">
      <c r="A66" s="51" t="s">
        <v>198</v>
      </c>
      <c r="B66" s="52">
        <v>457</v>
      </c>
      <c r="C66" s="52">
        <v>1245</v>
      </c>
      <c r="D66" s="95" t="s">
        <v>311</v>
      </c>
      <c r="E66" s="95" t="s">
        <v>309</v>
      </c>
      <c r="F66" s="10"/>
      <c r="G66" s="51" t="s">
        <v>194</v>
      </c>
      <c r="H66" s="52">
        <v>248</v>
      </c>
      <c r="I66" s="52">
        <v>586</v>
      </c>
      <c r="J66" s="95" t="s">
        <v>311</v>
      </c>
      <c r="K66" s="95" t="s">
        <v>311</v>
      </c>
    </row>
    <row r="67" spans="1:11" ht="18.75" customHeight="1">
      <c r="A67" s="51" t="s">
        <v>200</v>
      </c>
      <c r="B67" s="52">
        <v>903</v>
      </c>
      <c r="C67" s="52">
        <v>2358</v>
      </c>
      <c r="D67" s="95" t="s">
        <v>311</v>
      </c>
      <c r="E67" s="95" t="s">
        <v>309</v>
      </c>
      <c r="F67" s="10"/>
      <c r="G67" s="51" t="s">
        <v>196</v>
      </c>
      <c r="H67" s="52">
        <v>8322</v>
      </c>
      <c r="I67" s="52">
        <v>21681</v>
      </c>
      <c r="J67" s="95" t="s">
        <v>311</v>
      </c>
      <c r="K67" s="95" t="s">
        <v>311</v>
      </c>
    </row>
    <row r="68" spans="1:11" ht="18.75" customHeight="1">
      <c r="A68" s="51" t="s">
        <v>202</v>
      </c>
      <c r="B68" s="52">
        <v>705</v>
      </c>
      <c r="C68" s="52">
        <v>1602</v>
      </c>
      <c r="D68" s="95" t="s">
        <v>311</v>
      </c>
      <c r="E68" s="95" t="s">
        <v>309</v>
      </c>
      <c r="F68" s="10"/>
      <c r="G68" s="51" t="s">
        <v>197</v>
      </c>
      <c r="H68" s="52">
        <v>12</v>
      </c>
      <c r="I68" s="52">
        <v>88</v>
      </c>
      <c r="J68" s="95" t="s">
        <v>311</v>
      </c>
      <c r="K68" s="95" t="s">
        <v>311</v>
      </c>
    </row>
    <row r="69" spans="1:11" ht="18.75" customHeight="1">
      <c r="A69" s="51" t="s">
        <v>204</v>
      </c>
      <c r="B69" s="52">
        <v>813</v>
      </c>
      <c r="C69" s="52">
        <v>2034</v>
      </c>
      <c r="D69" s="95" t="s">
        <v>311</v>
      </c>
      <c r="E69" s="95" t="s">
        <v>309</v>
      </c>
      <c r="F69" s="10"/>
      <c r="G69" s="51" t="s">
        <v>199</v>
      </c>
      <c r="H69" s="52">
        <v>935</v>
      </c>
      <c r="I69" s="52">
        <v>2843</v>
      </c>
      <c r="J69" s="95" t="s">
        <v>311</v>
      </c>
      <c r="K69" s="95" t="s">
        <v>311</v>
      </c>
    </row>
    <row r="70" spans="1:11" ht="18.75" customHeight="1">
      <c r="A70" s="51" t="s">
        <v>206</v>
      </c>
      <c r="B70" s="52">
        <v>870</v>
      </c>
      <c r="C70" s="52">
        <v>2189</v>
      </c>
      <c r="D70" s="95" t="s">
        <v>311</v>
      </c>
      <c r="E70" s="95" t="s">
        <v>309</v>
      </c>
      <c r="F70" s="10"/>
      <c r="G70" s="51" t="s">
        <v>201</v>
      </c>
      <c r="H70" s="52">
        <v>5895</v>
      </c>
      <c r="I70" s="52">
        <v>13534</v>
      </c>
      <c r="J70" s="95" t="s">
        <v>311</v>
      </c>
      <c r="K70" s="95" t="s">
        <v>311</v>
      </c>
    </row>
    <row r="71" spans="1:11" ht="18.75" customHeight="1">
      <c r="A71" s="51" t="s">
        <v>208</v>
      </c>
      <c r="B71" s="52">
        <v>1052</v>
      </c>
      <c r="C71" s="52">
        <v>2323</v>
      </c>
      <c r="D71" s="95" t="s">
        <v>311</v>
      </c>
      <c r="E71" s="95" t="s">
        <v>309</v>
      </c>
      <c r="F71" s="10"/>
      <c r="G71" s="51" t="s">
        <v>203</v>
      </c>
      <c r="H71" s="52">
        <v>785</v>
      </c>
      <c r="I71" s="52">
        <v>1527</v>
      </c>
      <c r="J71" s="95" t="s">
        <v>311</v>
      </c>
      <c r="K71" s="95" t="s">
        <v>311</v>
      </c>
    </row>
    <row r="72" spans="1:11" ht="18.75" customHeight="1">
      <c r="A72" s="51" t="s">
        <v>210</v>
      </c>
      <c r="B72" s="52">
        <v>680</v>
      </c>
      <c r="C72" s="52">
        <v>1434</v>
      </c>
      <c r="D72" s="95" t="s">
        <v>311</v>
      </c>
      <c r="E72" s="95" t="s">
        <v>309</v>
      </c>
      <c r="F72" s="10"/>
      <c r="G72" s="51" t="s">
        <v>205</v>
      </c>
      <c r="H72" s="52">
        <v>1095</v>
      </c>
      <c r="I72" s="52">
        <v>1998</v>
      </c>
      <c r="J72" s="95" t="s">
        <v>311</v>
      </c>
      <c r="K72" s="95" t="s">
        <v>311</v>
      </c>
    </row>
    <row r="73" spans="1:11" ht="18.75" customHeight="1">
      <c r="A73" s="51" t="s">
        <v>212</v>
      </c>
      <c r="B73" s="52">
        <v>857</v>
      </c>
      <c r="C73" s="52">
        <v>2009</v>
      </c>
      <c r="D73" s="95" t="s">
        <v>311</v>
      </c>
      <c r="E73" s="95" t="s">
        <v>309</v>
      </c>
      <c r="F73" s="10"/>
      <c r="G73" s="51" t="s">
        <v>207</v>
      </c>
      <c r="H73" s="52">
        <v>660</v>
      </c>
      <c r="I73" s="52">
        <v>1501</v>
      </c>
      <c r="J73" s="95" t="s">
        <v>311</v>
      </c>
      <c r="K73" s="95" t="s">
        <v>311</v>
      </c>
    </row>
    <row r="74" spans="1:11" ht="18.75" customHeight="1">
      <c r="A74" s="51" t="s">
        <v>214</v>
      </c>
      <c r="B74" s="52">
        <v>325</v>
      </c>
      <c r="C74" s="52">
        <v>793</v>
      </c>
      <c r="D74" s="95" t="s">
        <v>311</v>
      </c>
      <c r="E74" s="95" t="s">
        <v>309</v>
      </c>
      <c r="F74" s="10"/>
      <c r="G74" s="51" t="s">
        <v>209</v>
      </c>
      <c r="H74" s="52">
        <v>373</v>
      </c>
      <c r="I74" s="52">
        <v>794</v>
      </c>
      <c r="J74" s="95" t="s">
        <v>311</v>
      </c>
      <c r="K74" s="95" t="s">
        <v>311</v>
      </c>
    </row>
    <row r="75" spans="1:11" ht="18.75" customHeight="1">
      <c r="A75" s="51" t="s">
        <v>216</v>
      </c>
      <c r="B75" s="52">
        <v>266</v>
      </c>
      <c r="C75" s="52">
        <v>637</v>
      </c>
      <c r="D75" s="95" t="s">
        <v>311</v>
      </c>
      <c r="E75" s="95" t="s">
        <v>309</v>
      </c>
      <c r="F75" s="10"/>
      <c r="G75" s="51" t="s">
        <v>211</v>
      </c>
      <c r="H75" s="52">
        <v>355</v>
      </c>
      <c r="I75" s="52">
        <v>913</v>
      </c>
      <c r="J75" s="95" t="s">
        <v>311</v>
      </c>
      <c r="K75" s="95" t="s">
        <v>311</v>
      </c>
    </row>
    <row r="76" spans="1:11" ht="18.75" customHeight="1">
      <c r="A76" s="51" t="s">
        <v>218</v>
      </c>
      <c r="B76" s="52">
        <v>513</v>
      </c>
      <c r="C76" s="52">
        <v>1236</v>
      </c>
      <c r="D76" s="95" t="s">
        <v>311</v>
      </c>
      <c r="E76" s="95" t="s">
        <v>309</v>
      </c>
      <c r="F76" s="10"/>
      <c r="G76" s="51" t="s">
        <v>213</v>
      </c>
      <c r="H76" s="52">
        <v>691</v>
      </c>
      <c r="I76" s="52">
        <v>1540</v>
      </c>
      <c r="J76" s="95" t="s">
        <v>311</v>
      </c>
      <c r="K76" s="95" t="s">
        <v>311</v>
      </c>
    </row>
    <row r="77" spans="1:11" ht="18.75" customHeight="1">
      <c r="A77" s="51" t="s">
        <v>220</v>
      </c>
      <c r="B77" s="52">
        <v>320</v>
      </c>
      <c r="C77" s="52">
        <v>775</v>
      </c>
      <c r="D77" s="95" t="s">
        <v>311</v>
      </c>
      <c r="E77" s="95" t="s">
        <v>309</v>
      </c>
      <c r="F77" s="10"/>
      <c r="G77" s="51" t="s">
        <v>215</v>
      </c>
      <c r="H77" s="52">
        <v>981</v>
      </c>
      <c r="I77" s="52">
        <v>2229</v>
      </c>
      <c r="J77" s="95" t="s">
        <v>311</v>
      </c>
      <c r="K77" s="95" t="s">
        <v>311</v>
      </c>
    </row>
    <row r="78" spans="1:11" ht="18.75" customHeight="1">
      <c r="A78" s="51" t="s">
        <v>222</v>
      </c>
      <c r="B78" s="52">
        <v>296</v>
      </c>
      <c r="C78" s="52">
        <v>727</v>
      </c>
      <c r="D78" s="95" t="s">
        <v>311</v>
      </c>
      <c r="E78" s="95" t="s">
        <v>309</v>
      </c>
      <c r="F78" s="10"/>
      <c r="G78" s="51" t="s">
        <v>217</v>
      </c>
      <c r="H78" s="52">
        <v>1120</v>
      </c>
      <c r="I78" s="52">
        <v>2350</v>
      </c>
      <c r="J78" s="95" t="s">
        <v>311</v>
      </c>
      <c r="K78" s="95" t="s">
        <v>311</v>
      </c>
    </row>
    <row r="79" spans="1:11" ht="18.75" customHeight="1">
      <c r="A79" s="51" t="s">
        <v>224</v>
      </c>
      <c r="B79" s="52">
        <v>120</v>
      </c>
      <c r="C79" s="52">
        <v>311</v>
      </c>
      <c r="D79" s="95" t="s">
        <v>311</v>
      </c>
      <c r="E79" s="95" t="s">
        <v>309</v>
      </c>
      <c r="F79" s="10"/>
      <c r="G79" s="51" t="s">
        <v>219</v>
      </c>
      <c r="H79" s="52">
        <v>942</v>
      </c>
      <c r="I79" s="52">
        <v>2690</v>
      </c>
      <c r="J79" s="95" t="s">
        <v>311</v>
      </c>
      <c r="K79" s="95" t="s">
        <v>311</v>
      </c>
    </row>
    <row r="80" spans="1:11" ht="18.75" customHeight="1">
      <c r="A80" s="51" t="s">
        <v>226</v>
      </c>
      <c r="B80" s="52">
        <v>114</v>
      </c>
      <c r="C80" s="52">
        <v>275</v>
      </c>
      <c r="D80" s="95" t="s">
        <v>311</v>
      </c>
      <c r="E80" s="95" t="s">
        <v>309</v>
      </c>
      <c r="F80" s="10"/>
      <c r="G80" s="51" t="s">
        <v>221</v>
      </c>
      <c r="H80" s="52">
        <v>827</v>
      </c>
      <c r="I80" s="52">
        <v>2116</v>
      </c>
      <c r="J80" s="95" t="s">
        <v>311</v>
      </c>
      <c r="K80" s="95" t="s">
        <v>311</v>
      </c>
    </row>
    <row r="81" spans="1:11" ht="18.75" customHeight="1">
      <c r="A81" s="51" t="s">
        <v>228</v>
      </c>
      <c r="B81" s="52">
        <v>50</v>
      </c>
      <c r="C81" s="52">
        <v>121</v>
      </c>
      <c r="D81" s="95" t="s">
        <v>311</v>
      </c>
      <c r="E81" s="95" t="s">
        <v>309</v>
      </c>
      <c r="F81" s="10"/>
      <c r="G81" s="51" t="s">
        <v>223</v>
      </c>
      <c r="H81" s="52">
        <v>677</v>
      </c>
      <c r="I81" s="52">
        <v>1789</v>
      </c>
      <c r="J81" s="95" t="s">
        <v>311</v>
      </c>
      <c r="K81" s="95" t="s">
        <v>311</v>
      </c>
    </row>
    <row r="82" spans="1:11" ht="18.75" customHeight="1">
      <c r="A82" s="53" t="s">
        <v>281</v>
      </c>
      <c r="B82" s="52">
        <v>768</v>
      </c>
      <c r="C82" s="52">
        <v>1520</v>
      </c>
      <c r="D82" s="95" t="s">
        <v>311</v>
      </c>
      <c r="E82" s="95" t="s">
        <v>309</v>
      </c>
      <c r="F82" s="10"/>
      <c r="G82" s="51" t="s">
        <v>287</v>
      </c>
      <c r="H82" s="52">
        <v>772</v>
      </c>
      <c r="I82" s="52">
        <v>2126</v>
      </c>
      <c r="J82" s="95" t="s">
        <v>311</v>
      </c>
      <c r="K82" s="95" t="s">
        <v>311</v>
      </c>
    </row>
    <row r="83" spans="1:11" ht="18.75" customHeight="1">
      <c r="A83" s="53" t="s">
        <v>282</v>
      </c>
      <c r="B83" s="52">
        <v>810</v>
      </c>
      <c r="C83" s="52">
        <v>1506</v>
      </c>
      <c r="D83" s="95" t="s">
        <v>311</v>
      </c>
      <c r="E83" s="95" t="s">
        <v>309</v>
      </c>
      <c r="F83" s="10"/>
      <c r="G83" s="51" t="s">
        <v>225</v>
      </c>
      <c r="H83" s="52">
        <v>1303</v>
      </c>
      <c r="I83" s="52">
        <v>3397</v>
      </c>
      <c r="J83" s="95" t="s">
        <v>311</v>
      </c>
      <c r="K83" s="95" t="s">
        <v>311</v>
      </c>
    </row>
    <row r="84" spans="1:11" ht="18.75" customHeight="1">
      <c r="A84" s="53" t="s">
        <v>283</v>
      </c>
      <c r="B84" s="52">
        <v>809</v>
      </c>
      <c r="C84" s="52">
        <v>1982</v>
      </c>
      <c r="D84" s="95" t="s">
        <v>311</v>
      </c>
      <c r="E84" s="95" t="s">
        <v>309</v>
      </c>
      <c r="F84" s="10"/>
      <c r="G84" s="51" t="s">
        <v>227</v>
      </c>
      <c r="H84" s="52">
        <v>1166</v>
      </c>
      <c r="I84" s="52">
        <v>2481</v>
      </c>
      <c r="J84" s="95" t="s">
        <v>311</v>
      </c>
      <c r="K84" s="95" t="s">
        <v>311</v>
      </c>
    </row>
    <row r="85" spans="1:11" ht="18.75" customHeight="1">
      <c r="A85" s="53" t="s">
        <v>284</v>
      </c>
      <c r="B85" s="52">
        <v>738</v>
      </c>
      <c r="C85" s="52">
        <v>1484</v>
      </c>
      <c r="D85" s="95" t="s">
        <v>311</v>
      </c>
      <c r="E85" s="95" t="s">
        <v>309</v>
      </c>
      <c r="F85" s="10"/>
      <c r="G85" s="51" t="s">
        <v>229</v>
      </c>
      <c r="H85" s="52">
        <v>1174</v>
      </c>
      <c r="I85" s="52">
        <v>2804</v>
      </c>
      <c r="J85" s="95" t="s">
        <v>311</v>
      </c>
      <c r="K85" s="95" t="s">
        <v>311</v>
      </c>
    </row>
    <row r="86" spans="1:11" ht="18.75" customHeight="1">
      <c r="A86" s="53" t="s">
        <v>285</v>
      </c>
      <c r="B86" s="52">
        <v>622</v>
      </c>
      <c r="C86" s="52">
        <v>1488</v>
      </c>
      <c r="D86" s="95" t="s">
        <v>311</v>
      </c>
      <c r="E86" s="95" t="s">
        <v>309</v>
      </c>
      <c r="F86" s="10"/>
      <c r="G86" s="51" t="s">
        <v>230</v>
      </c>
      <c r="H86" s="52">
        <v>848</v>
      </c>
      <c r="I86" s="52">
        <v>2334</v>
      </c>
      <c r="J86" s="95" t="s">
        <v>311</v>
      </c>
      <c r="K86" s="95" t="s">
        <v>311</v>
      </c>
    </row>
    <row r="87" spans="1:11" ht="18.75" customHeight="1">
      <c r="A87" s="53" t="s">
        <v>286</v>
      </c>
      <c r="B87" s="52">
        <v>1031</v>
      </c>
      <c r="C87" s="52">
        <v>2643</v>
      </c>
      <c r="D87" s="95" t="s">
        <v>311</v>
      </c>
      <c r="E87" s="95" t="s">
        <v>309</v>
      </c>
      <c r="F87" s="10"/>
      <c r="G87" s="51" t="s">
        <v>232</v>
      </c>
      <c r="H87" s="52">
        <v>0</v>
      </c>
      <c r="I87" s="52">
        <v>0</v>
      </c>
      <c r="J87" s="95" t="s">
        <v>311</v>
      </c>
      <c r="K87" s="95" t="s">
        <v>311</v>
      </c>
    </row>
    <row r="88" spans="1:11" ht="18.75" customHeight="1">
      <c r="A88" s="53" t="s">
        <v>231</v>
      </c>
      <c r="B88" s="52">
        <v>533</v>
      </c>
      <c r="C88" s="52">
        <v>1160</v>
      </c>
      <c r="D88" s="95" t="s">
        <v>311</v>
      </c>
      <c r="E88" s="95" t="s">
        <v>309</v>
      </c>
      <c r="F88" s="10"/>
      <c r="G88" s="51" t="s">
        <v>234</v>
      </c>
      <c r="H88" s="52">
        <v>363</v>
      </c>
      <c r="I88" s="52">
        <v>984</v>
      </c>
      <c r="J88" s="95" t="s">
        <v>311</v>
      </c>
      <c r="K88" s="95" t="s">
        <v>311</v>
      </c>
    </row>
    <row r="89" spans="1:11" ht="18.75" customHeight="1">
      <c r="A89" s="53" t="s">
        <v>233</v>
      </c>
      <c r="B89" s="52">
        <v>1042</v>
      </c>
      <c r="C89" s="52">
        <v>2474</v>
      </c>
      <c r="D89" s="95" t="s">
        <v>311</v>
      </c>
      <c r="E89" s="95" t="s">
        <v>309</v>
      </c>
      <c r="F89" s="10"/>
      <c r="G89" s="51" t="s">
        <v>236</v>
      </c>
      <c r="H89" s="52">
        <v>553</v>
      </c>
      <c r="I89" s="52">
        <v>1488</v>
      </c>
      <c r="J89" s="95" t="s">
        <v>311</v>
      </c>
      <c r="K89" s="95" t="s">
        <v>311</v>
      </c>
    </row>
    <row r="90" spans="1:11" ht="18.75" customHeight="1">
      <c r="A90" s="53" t="s">
        <v>235</v>
      </c>
      <c r="B90" s="52">
        <v>724</v>
      </c>
      <c r="C90" s="52">
        <v>1638</v>
      </c>
      <c r="D90" s="95" t="s">
        <v>311</v>
      </c>
      <c r="E90" s="95" t="s">
        <v>309</v>
      </c>
      <c r="F90" s="10"/>
      <c r="G90" s="51" t="s">
        <v>238</v>
      </c>
      <c r="H90" s="52">
        <v>654</v>
      </c>
      <c r="I90" s="52">
        <v>1599</v>
      </c>
      <c r="J90" s="95" t="s">
        <v>311</v>
      </c>
      <c r="K90" s="95" t="s">
        <v>311</v>
      </c>
    </row>
    <row r="91" spans="1:11" ht="18.75" customHeight="1">
      <c r="A91" s="53" t="s">
        <v>237</v>
      </c>
      <c r="B91" s="52">
        <v>752</v>
      </c>
      <c r="C91" s="52">
        <v>1686</v>
      </c>
      <c r="D91" s="95" t="s">
        <v>311</v>
      </c>
      <c r="E91" s="95" t="s">
        <v>309</v>
      </c>
      <c r="F91" s="10"/>
      <c r="G91" s="51" t="s">
        <v>240</v>
      </c>
      <c r="H91" s="52">
        <v>1917</v>
      </c>
      <c r="I91" s="52">
        <v>3829</v>
      </c>
      <c r="J91" s="95" t="s">
        <v>311</v>
      </c>
      <c r="K91" s="95" t="s">
        <v>311</v>
      </c>
    </row>
    <row r="92" spans="1:11" ht="18.75" customHeight="1">
      <c r="A92" s="53" t="s">
        <v>239</v>
      </c>
      <c r="B92" s="52">
        <v>909</v>
      </c>
      <c r="C92" s="52">
        <v>2168</v>
      </c>
      <c r="D92" s="95" t="s">
        <v>311</v>
      </c>
      <c r="E92" s="95" t="s">
        <v>309</v>
      </c>
      <c r="F92" s="10"/>
      <c r="G92" s="51" t="s">
        <v>242</v>
      </c>
      <c r="H92" s="52">
        <v>2239</v>
      </c>
      <c r="I92" s="52">
        <v>3775</v>
      </c>
      <c r="J92" s="95" t="s">
        <v>311</v>
      </c>
      <c r="K92" s="95" t="s">
        <v>311</v>
      </c>
    </row>
    <row r="93" spans="1:11" ht="18.75" customHeight="1">
      <c r="A93" s="53" t="s">
        <v>241</v>
      </c>
      <c r="B93" s="52">
        <v>169</v>
      </c>
      <c r="C93" s="52">
        <v>429</v>
      </c>
      <c r="D93" s="95" t="s">
        <v>311</v>
      </c>
      <c r="E93" s="95" t="s">
        <v>309</v>
      </c>
      <c r="F93" s="10"/>
      <c r="G93" s="51" t="s">
        <v>244</v>
      </c>
      <c r="H93" s="52">
        <v>1169</v>
      </c>
      <c r="I93" s="52">
        <v>2340</v>
      </c>
      <c r="J93" s="95" t="s">
        <v>311</v>
      </c>
      <c r="K93" s="95" t="s">
        <v>311</v>
      </c>
    </row>
    <row r="94" spans="1:11" ht="18.75" customHeight="1">
      <c r="A94" s="53" t="s">
        <v>243</v>
      </c>
      <c r="B94" s="52">
        <v>802</v>
      </c>
      <c r="C94" s="52">
        <v>2158</v>
      </c>
      <c r="D94" s="95" t="s">
        <v>311</v>
      </c>
      <c r="E94" s="95" t="s">
        <v>309</v>
      </c>
      <c r="F94" s="10"/>
      <c r="G94" s="51" t="s">
        <v>246</v>
      </c>
      <c r="H94" s="52">
        <v>2393</v>
      </c>
      <c r="I94" s="52">
        <v>5641</v>
      </c>
      <c r="J94" s="95" t="s">
        <v>311</v>
      </c>
      <c r="K94" s="95" t="s">
        <v>311</v>
      </c>
    </row>
    <row r="95" spans="1:11" ht="18.75" customHeight="1">
      <c r="A95" s="53" t="s">
        <v>245</v>
      </c>
      <c r="B95" s="52">
        <v>925</v>
      </c>
      <c r="C95" s="52">
        <v>2420</v>
      </c>
      <c r="D95" s="95" t="s">
        <v>311</v>
      </c>
      <c r="E95" s="95" t="s">
        <v>309</v>
      </c>
      <c r="F95" s="10"/>
      <c r="G95" s="51" t="s">
        <v>248</v>
      </c>
      <c r="H95" s="52">
        <v>1451</v>
      </c>
      <c r="I95" s="52">
        <v>3234</v>
      </c>
      <c r="J95" s="95" t="s">
        <v>311</v>
      </c>
      <c r="K95" s="95" t="s">
        <v>311</v>
      </c>
    </row>
    <row r="96" spans="1:11" ht="18.75" customHeight="1">
      <c r="A96" s="53" t="s">
        <v>247</v>
      </c>
      <c r="B96" s="52">
        <v>859</v>
      </c>
      <c r="C96" s="52">
        <v>2241</v>
      </c>
      <c r="D96" s="95" t="s">
        <v>311</v>
      </c>
      <c r="E96" s="95" t="s">
        <v>309</v>
      </c>
      <c r="F96" s="10"/>
      <c r="G96" s="51" t="s">
        <v>250</v>
      </c>
      <c r="H96" s="52">
        <v>1316</v>
      </c>
      <c r="I96" s="52">
        <v>2950</v>
      </c>
      <c r="J96" s="95" t="s">
        <v>311</v>
      </c>
      <c r="K96" s="95" t="s">
        <v>311</v>
      </c>
    </row>
    <row r="97" spans="1:11" ht="18.75" customHeight="1">
      <c r="A97" s="53" t="s">
        <v>249</v>
      </c>
      <c r="B97" s="52">
        <v>788</v>
      </c>
      <c r="C97" s="52">
        <v>2137</v>
      </c>
      <c r="D97" s="95" t="s">
        <v>311</v>
      </c>
      <c r="E97" s="95" t="s">
        <v>309</v>
      </c>
      <c r="F97" s="10"/>
      <c r="G97" s="51" t="s">
        <v>252</v>
      </c>
      <c r="H97" s="52">
        <v>1344</v>
      </c>
      <c r="I97" s="52">
        <v>2857</v>
      </c>
      <c r="J97" s="95" t="s">
        <v>311</v>
      </c>
      <c r="K97" s="95" t="s">
        <v>311</v>
      </c>
    </row>
    <row r="98" spans="1:11" ht="18.75" customHeight="1">
      <c r="A98" s="53" t="s">
        <v>251</v>
      </c>
      <c r="B98" s="52">
        <v>660</v>
      </c>
      <c r="C98" s="52">
        <v>1762</v>
      </c>
      <c r="D98" s="95" t="s">
        <v>311</v>
      </c>
      <c r="E98" s="95" t="s">
        <v>309</v>
      </c>
      <c r="F98" s="10"/>
      <c r="G98" s="51" t="s">
        <v>27</v>
      </c>
      <c r="H98" s="52">
        <v>5078</v>
      </c>
      <c r="I98" s="52">
        <v>12576</v>
      </c>
      <c r="J98" s="95" t="s">
        <v>311</v>
      </c>
      <c r="K98" s="95" t="s">
        <v>311</v>
      </c>
    </row>
    <row r="99" spans="1:11" ht="18.75" customHeight="1">
      <c r="A99" s="53" t="s">
        <v>253</v>
      </c>
      <c r="B99" s="52">
        <v>370</v>
      </c>
      <c r="C99" s="52">
        <v>981</v>
      </c>
      <c r="D99" s="95" t="s">
        <v>311</v>
      </c>
      <c r="E99" s="95" t="s">
        <v>309</v>
      </c>
      <c r="F99" s="10"/>
      <c r="G99" s="51" t="s">
        <v>255</v>
      </c>
      <c r="H99" s="52">
        <v>5039</v>
      </c>
      <c r="I99" s="52">
        <v>12115</v>
      </c>
      <c r="J99" s="95" t="s">
        <v>311</v>
      </c>
      <c r="K99" s="95" t="s">
        <v>311</v>
      </c>
    </row>
    <row r="100" spans="1:11" ht="18.75" customHeight="1">
      <c r="A100" s="53" t="s">
        <v>254</v>
      </c>
      <c r="B100" s="52">
        <v>563</v>
      </c>
      <c r="C100" s="52">
        <v>1435</v>
      </c>
      <c r="D100" s="95" t="s">
        <v>311</v>
      </c>
      <c r="E100" s="95" t="s">
        <v>309</v>
      </c>
      <c r="F100" s="10"/>
      <c r="G100" s="51" t="s">
        <v>257</v>
      </c>
      <c r="H100" s="52">
        <v>3328</v>
      </c>
      <c r="I100" s="52">
        <v>7779</v>
      </c>
      <c r="J100" s="95" t="s">
        <v>311</v>
      </c>
      <c r="K100" s="95" t="s">
        <v>311</v>
      </c>
    </row>
    <row r="101" spans="1:11" ht="18.75" customHeight="1">
      <c r="A101" s="53" t="s">
        <v>256</v>
      </c>
      <c r="B101" s="52">
        <v>1777</v>
      </c>
      <c r="C101" s="52">
        <v>3628</v>
      </c>
      <c r="D101" s="95" t="s">
        <v>311</v>
      </c>
      <c r="E101" s="95" t="s">
        <v>309</v>
      </c>
      <c r="F101" s="10"/>
      <c r="G101" s="51" t="s">
        <v>259</v>
      </c>
      <c r="H101" s="52">
        <v>100</v>
      </c>
      <c r="I101" s="52">
        <v>209</v>
      </c>
      <c r="J101" s="95" t="s">
        <v>311</v>
      </c>
      <c r="K101" s="95" t="s">
        <v>311</v>
      </c>
    </row>
    <row r="102" spans="1:11" ht="18.75" customHeight="1">
      <c r="A102" s="53" t="s">
        <v>258</v>
      </c>
      <c r="B102" s="52">
        <v>591</v>
      </c>
      <c r="C102" s="52">
        <v>1633</v>
      </c>
      <c r="D102" s="95" t="s">
        <v>311</v>
      </c>
      <c r="E102" s="95" t="s">
        <v>309</v>
      </c>
      <c r="F102" s="10"/>
      <c r="G102" s="51" t="s">
        <v>261</v>
      </c>
      <c r="H102" s="52">
        <v>1419</v>
      </c>
      <c r="I102" s="52">
        <v>3925</v>
      </c>
      <c r="J102" s="95" t="s">
        <v>311</v>
      </c>
      <c r="K102" s="95" t="s">
        <v>311</v>
      </c>
    </row>
    <row r="103" spans="1:11" ht="18.75" customHeight="1">
      <c r="A103" s="53" t="s">
        <v>260</v>
      </c>
      <c r="B103" s="52">
        <v>67</v>
      </c>
      <c r="C103" s="52">
        <v>137</v>
      </c>
      <c r="D103" s="95" t="s">
        <v>311</v>
      </c>
      <c r="E103" s="95" t="s">
        <v>309</v>
      </c>
      <c r="F103" s="10"/>
      <c r="G103" s="51" t="s">
        <v>263</v>
      </c>
      <c r="H103" s="52">
        <v>1147</v>
      </c>
      <c r="I103" s="52">
        <v>3047</v>
      </c>
      <c r="J103" s="95" t="s">
        <v>311</v>
      </c>
      <c r="K103" s="95" t="s">
        <v>311</v>
      </c>
    </row>
    <row r="104" spans="1:13" ht="18.75" customHeight="1">
      <c r="A104" s="53" t="s">
        <v>262</v>
      </c>
      <c r="B104" s="52">
        <v>770</v>
      </c>
      <c r="C104" s="52">
        <v>1701</v>
      </c>
      <c r="D104" s="95" t="s">
        <v>311</v>
      </c>
      <c r="E104" s="95" t="s">
        <v>309</v>
      </c>
      <c r="F104" s="10"/>
      <c r="G104" s="51" t="s">
        <v>265</v>
      </c>
      <c r="H104" s="52">
        <v>2021</v>
      </c>
      <c r="I104" s="52">
        <v>4197</v>
      </c>
      <c r="J104" s="95" t="s">
        <v>311</v>
      </c>
      <c r="K104" s="95" t="s">
        <v>311</v>
      </c>
      <c r="M104" s="7" t="s">
        <v>48</v>
      </c>
    </row>
    <row r="105" spans="1:11" ht="18.75" customHeight="1">
      <c r="A105" s="53" t="s">
        <v>264</v>
      </c>
      <c r="B105" s="52">
        <v>1351</v>
      </c>
      <c r="C105" s="52">
        <v>3073</v>
      </c>
      <c r="D105" s="95" t="s">
        <v>311</v>
      </c>
      <c r="E105" s="95" t="s">
        <v>309</v>
      </c>
      <c r="F105" s="10"/>
      <c r="G105" s="51" t="s">
        <v>267</v>
      </c>
      <c r="H105" s="52">
        <v>1198</v>
      </c>
      <c r="I105" s="52">
        <v>3121</v>
      </c>
      <c r="J105" s="95" t="s">
        <v>311</v>
      </c>
      <c r="K105" s="95" t="s">
        <v>311</v>
      </c>
    </row>
    <row r="106" spans="1:11" ht="18.75" customHeight="1">
      <c r="A106" s="53" t="s">
        <v>266</v>
      </c>
      <c r="B106" s="52">
        <v>994</v>
      </c>
      <c r="C106" s="52">
        <v>2402</v>
      </c>
      <c r="D106" s="95" t="s">
        <v>311</v>
      </c>
      <c r="E106" s="95" t="s">
        <v>309</v>
      </c>
      <c r="F106" s="10"/>
      <c r="G106" s="51" t="s">
        <v>269</v>
      </c>
      <c r="H106" s="52">
        <v>467</v>
      </c>
      <c r="I106" s="52">
        <v>1592</v>
      </c>
      <c r="J106" s="95" t="s">
        <v>311</v>
      </c>
      <c r="K106" s="95" t="s">
        <v>311</v>
      </c>
    </row>
    <row r="107" spans="1:11" ht="18.75" customHeight="1">
      <c r="A107" s="53" t="s">
        <v>268</v>
      </c>
      <c r="B107" s="52">
        <v>903</v>
      </c>
      <c r="C107" s="52">
        <v>2267</v>
      </c>
      <c r="D107" s="95" t="s">
        <v>311</v>
      </c>
      <c r="E107" s="95" t="s">
        <v>309</v>
      </c>
      <c r="F107" s="10"/>
      <c r="G107" s="51" t="s">
        <v>271</v>
      </c>
      <c r="H107" s="52">
        <v>822</v>
      </c>
      <c r="I107" s="52">
        <v>2337</v>
      </c>
      <c r="J107" s="95" t="s">
        <v>311</v>
      </c>
      <c r="K107" s="95" t="s">
        <v>311</v>
      </c>
    </row>
    <row r="108" spans="1:11" ht="18.75" customHeight="1">
      <c r="A108" s="53" t="s">
        <v>270</v>
      </c>
      <c r="B108" s="52">
        <v>7</v>
      </c>
      <c r="C108" s="52">
        <v>9</v>
      </c>
      <c r="D108" s="95" t="s">
        <v>311</v>
      </c>
      <c r="E108" s="95" t="s">
        <v>309</v>
      </c>
      <c r="F108" s="10"/>
      <c r="G108" s="51" t="s">
        <v>26</v>
      </c>
      <c r="H108" s="52">
        <v>5858</v>
      </c>
      <c r="I108" s="52">
        <v>15633</v>
      </c>
      <c r="J108" s="95" t="s">
        <v>311</v>
      </c>
      <c r="K108" s="95" t="s">
        <v>311</v>
      </c>
    </row>
    <row r="109" spans="1:11" ht="18.75" customHeight="1">
      <c r="A109" s="51" t="s">
        <v>272</v>
      </c>
      <c r="B109" s="52">
        <v>521</v>
      </c>
      <c r="C109" s="52">
        <v>1340</v>
      </c>
      <c r="D109" s="95" t="s">
        <v>311</v>
      </c>
      <c r="E109" s="95" t="s">
        <v>309</v>
      </c>
      <c r="F109" s="10"/>
      <c r="G109" s="51"/>
      <c r="H109" s="58"/>
      <c r="I109" s="58"/>
      <c r="J109" s="96"/>
      <c r="K109" s="96"/>
    </row>
    <row r="110" spans="1:11" ht="18.75" customHeight="1">
      <c r="A110" s="51" t="s">
        <v>273</v>
      </c>
      <c r="B110" s="52">
        <v>664</v>
      </c>
      <c r="C110" s="52">
        <v>1479</v>
      </c>
      <c r="D110" s="95" t="s">
        <v>311</v>
      </c>
      <c r="E110" s="95" t="s">
        <v>311</v>
      </c>
      <c r="F110" s="10"/>
      <c r="G110" s="55" t="s">
        <v>275</v>
      </c>
      <c r="H110" s="59">
        <f>SUM(B5:B56)+SUM(B60:B111)+SUM(H5:H56)+SUM(H60:H108)</f>
        <v>173605</v>
      </c>
      <c r="I110" s="59">
        <f>SUM(C5:C56)+SUM(C60:C111)+SUM(I5:I56)+SUM(I60:I108)</f>
        <v>412441</v>
      </c>
      <c r="J110" s="97" t="s">
        <v>302</v>
      </c>
      <c r="K110" s="97" t="s">
        <v>302</v>
      </c>
    </row>
    <row r="111" spans="1:17" ht="18.75" customHeight="1">
      <c r="A111" s="51" t="s">
        <v>180</v>
      </c>
      <c r="B111" s="52">
        <v>1081</v>
      </c>
      <c r="C111" s="52">
        <v>2836</v>
      </c>
      <c r="D111" s="95" t="s">
        <v>311</v>
      </c>
      <c r="E111" s="95" t="s">
        <v>309</v>
      </c>
      <c r="F111" s="10"/>
      <c r="N111" s="13"/>
      <c r="O111" s="14"/>
      <c r="P111" s="14"/>
      <c r="Q111" s="14"/>
    </row>
    <row r="112" spans="1:11" ht="14.25">
      <c r="A112" s="15"/>
      <c r="B112" s="15" t="s">
        <v>274</v>
      </c>
      <c r="C112" s="15"/>
      <c r="D112" s="15"/>
      <c r="E112" s="15"/>
      <c r="F112" s="10"/>
      <c r="K112" s="98" t="s">
        <v>301</v>
      </c>
    </row>
    <row r="113" spans="1:5" ht="13.5">
      <c r="A113" s="16"/>
      <c r="B113" s="16"/>
      <c r="C113" s="16"/>
      <c r="D113" s="16"/>
      <c r="E113" s="16"/>
    </row>
    <row r="114" spans="1:5" ht="13.5">
      <c r="A114" s="16"/>
      <c r="B114" s="16"/>
      <c r="C114" s="16"/>
      <c r="D114" s="16"/>
      <c r="E114" s="16"/>
    </row>
    <row r="115" spans="1:5" ht="13.5">
      <c r="A115" s="16"/>
      <c r="B115" s="16"/>
      <c r="C115" s="16"/>
      <c r="D115" s="16"/>
      <c r="E115" s="16"/>
    </row>
    <row r="116" spans="1:5" ht="13.5">
      <c r="A116" s="16"/>
      <c r="B116" s="16"/>
      <c r="C116" s="16"/>
      <c r="D116" s="16"/>
      <c r="E116" s="16"/>
    </row>
    <row r="117" spans="1:5" ht="13.5">
      <c r="A117" s="16"/>
      <c r="B117" s="16"/>
      <c r="C117" s="16"/>
      <c r="D117" s="16"/>
      <c r="E117" s="16"/>
    </row>
    <row r="118" spans="1:5" ht="13.5">
      <c r="A118" s="16"/>
      <c r="B118" s="16"/>
      <c r="C118" s="16"/>
      <c r="D118" s="16"/>
      <c r="E118" s="16"/>
    </row>
    <row r="119" spans="1:5" ht="13.5">
      <c r="A119" s="16"/>
      <c r="B119" s="16"/>
      <c r="C119" s="16"/>
      <c r="D119" s="16"/>
      <c r="E119" s="16"/>
    </row>
    <row r="120" spans="1:5" ht="13.5">
      <c r="A120" s="16"/>
      <c r="B120" s="16"/>
      <c r="C120" s="16"/>
      <c r="D120" s="16"/>
      <c r="E120" s="16"/>
    </row>
    <row r="121" spans="1:5" ht="13.5">
      <c r="A121" s="16"/>
      <c r="B121" s="16"/>
      <c r="C121" s="16"/>
      <c r="D121" s="16"/>
      <c r="E121" s="16"/>
    </row>
    <row r="122" spans="1:5" ht="13.5">
      <c r="A122" s="16"/>
      <c r="B122" s="16"/>
      <c r="C122" s="16"/>
      <c r="D122" s="16"/>
      <c r="E122" s="16"/>
    </row>
    <row r="123" spans="1:5" ht="13.5">
      <c r="A123" s="16"/>
      <c r="B123" s="16"/>
      <c r="C123" s="16"/>
      <c r="D123" s="16"/>
      <c r="E123" s="16"/>
    </row>
    <row r="124" spans="1:5" ht="13.5">
      <c r="A124" s="16"/>
      <c r="B124" s="16"/>
      <c r="C124" s="16"/>
      <c r="D124" s="16"/>
      <c r="E124" s="16"/>
    </row>
    <row r="125" spans="1:5" ht="13.5">
      <c r="A125" s="16"/>
      <c r="B125" s="16"/>
      <c r="C125" s="16"/>
      <c r="D125" s="16"/>
      <c r="E125" s="16"/>
    </row>
    <row r="126" spans="1:5" ht="13.5">
      <c r="A126" s="16"/>
      <c r="B126" s="16"/>
      <c r="C126" s="16"/>
      <c r="D126" s="16"/>
      <c r="E126" s="16"/>
    </row>
    <row r="127" spans="1:5" ht="13.5">
      <c r="A127" s="16"/>
      <c r="B127" s="16"/>
      <c r="C127" s="16"/>
      <c r="D127" s="16"/>
      <c r="E127" s="16"/>
    </row>
    <row r="128" spans="1:5" ht="13.5">
      <c r="A128" s="16"/>
      <c r="B128" s="16"/>
      <c r="C128" s="16"/>
      <c r="D128" s="16"/>
      <c r="E128" s="16"/>
    </row>
    <row r="129" spans="1:5" ht="13.5">
      <c r="A129" s="16"/>
      <c r="B129" s="16"/>
      <c r="C129" s="16"/>
      <c r="D129" s="16"/>
      <c r="E129" s="16"/>
    </row>
    <row r="130" spans="1:5" ht="13.5">
      <c r="A130" s="16"/>
      <c r="B130" s="16"/>
      <c r="C130" s="16"/>
      <c r="D130" s="16"/>
      <c r="E130" s="16"/>
    </row>
    <row r="131" spans="1:5" ht="13.5">
      <c r="A131" s="16"/>
      <c r="B131" s="16"/>
      <c r="C131" s="16"/>
      <c r="D131" s="16"/>
      <c r="E131" s="16"/>
    </row>
    <row r="132" spans="1:5" ht="13.5">
      <c r="A132" s="16"/>
      <c r="B132" s="16"/>
      <c r="C132" s="16"/>
      <c r="D132" s="16"/>
      <c r="E132" s="16"/>
    </row>
    <row r="133" spans="1:5" ht="13.5">
      <c r="A133" s="16"/>
      <c r="B133" s="16"/>
      <c r="C133" s="16"/>
      <c r="D133" s="16"/>
      <c r="E133" s="16"/>
    </row>
    <row r="134" spans="1:5" ht="13.5">
      <c r="A134" s="16"/>
      <c r="B134" s="16"/>
      <c r="C134" s="16"/>
      <c r="D134" s="16"/>
      <c r="E134" s="16"/>
    </row>
    <row r="135" spans="1:5" ht="13.5">
      <c r="A135" s="16"/>
      <c r="B135" s="16"/>
      <c r="C135" s="16"/>
      <c r="D135" s="16"/>
      <c r="E135" s="16"/>
    </row>
    <row r="136" spans="1:5" ht="13.5">
      <c r="A136" s="16"/>
      <c r="B136" s="16"/>
      <c r="C136" s="16"/>
      <c r="D136" s="16"/>
      <c r="E136" s="16"/>
    </row>
    <row r="137" spans="1:5" ht="13.5">
      <c r="A137" s="16"/>
      <c r="B137" s="16"/>
      <c r="C137" s="16"/>
      <c r="D137" s="16"/>
      <c r="E137" s="16"/>
    </row>
    <row r="138" spans="1:5" ht="13.5">
      <c r="A138" s="16"/>
      <c r="B138" s="16"/>
      <c r="C138" s="16"/>
      <c r="D138" s="16"/>
      <c r="E138" s="16"/>
    </row>
    <row r="139" spans="1:5" ht="13.5">
      <c r="A139" s="16"/>
      <c r="B139" s="16"/>
      <c r="C139" s="16"/>
      <c r="D139" s="16"/>
      <c r="E139" s="16"/>
    </row>
    <row r="140" spans="1:5" ht="13.5">
      <c r="A140" s="16"/>
      <c r="B140" s="16"/>
      <c r="C140" s="16"/>
      <c r="D140" s="16"/>
      <c r="E140" s="16"/>
    </row>
    <row r="141" spans="1:5" ht="13.5">
      <c r="A141" s="16"/>
      <c r="B141" s="16"/>
      <c r="C141" s="16"/>
      <c r="D141" s="16"/>
      <c r="E141" s="16"/>
    </row>
    <row r="142" spans="1:5" ht="13.5">
      <c r="A142" s="16"/>
      <c r="B142" s="16"/>
      <c r="C142" s="16"/>
      <c r="D142" s="16"/>
      <c r="E142" s="16"/>
    </row>
    <row r="143" spans="1:5" ht="13.5">
      <c r="A143" s="16"/>
      <c r="B143" s="16"/>
      <c r="C143" s="16"/>
      <c r="D143" s="16"/>
      <c r="E143" s="16"/>
    </row>
    <row r="144" spans="1:5" ht="13.5">
      <c r="A144" s="16"/>
      <c r="B144" s="16"/>
      <c r="C144" s="16"/>
      <c r="D144" s="16"/>
      <c r="E144" s="16"/>
    </row>
    <row r="145" spans="1:5" ht="13.5">
      <c r="A145" s="16"/>
      <c r="B145" s="16"/>
      <c r="C145" s="16"/>
      <c r="D145" s="16"/>
      <c r="E145" s="16"/>
    </row>
    <row r="146" spans="1:5" ht="13.5">
      <c r="A146" s="16"/>
      <c r="B146" s="16"/>
      <c r="C146" s="16"/>
      <c r="D146" s="16"/>
      <c r="E146" s="16"/>
    </row>
    <row r="147" spans="1:5" ht="13.5">
      <c r="A147" s="16"/>
      <c r="B147" s="16"/>
      <c r="C147" s="16"/>
      <c r="D147" s="16"/>
      <c r="E147" s="16"/>
    </row>
    <row r="148" spans="1:11" ht="13.5">
      <c r="A148" s="16"/>
      <c r="B148" s="16"/>
      <c r="C148" s="16"/>
      <c r="D148" s="16"/>
      <c r="E148" s="16"/>
      <c r="H148" s="16"/>
      <c r="I148" s="16"/>
      <c r="J148" s="16"/>
      <c r="K148" s="16"/>
    </row>
    <row r="149" spans="1:5" ht="13.5">
      <c r="A149" s="16"/>
      <c r="B149" s="16"/>
      <c r="C149" s="16"/>
      <c r="D149" s="16"/>
      <c r="E149" s="16"/>
    </row>
    <row r="150" spans="1:5" ht="13.5">
      <c r="A150" s="16"/>
      <c r="B150" s="16"/>
      <c r="C150" s="16"/>
      <c r="D150" s="16"/>
      <c r="E150" s="16"/>
    </row>
    <row r="151" spans="1:5" ht="13.5">
      <c r="A151" s="16"/>
      <c r="B151" s="16"/>
      <c r="C151" s="16"/>
      <c r="D151" s="16"/>
      <c r="E151" s="16"/>
    </row>
    <row r="152" spans="1:5" ht="13.5">
      <c r="A152" s="16"/>
      <c r="B152" s="16"/>
      <c r="C152" s="16"/>
      <c r="D152" s="16"/>
      <c r="E152" s="16"/>
    </row>
    <row r="154" spans="8:11" ht="13.5">
      <c r="H154" s="16"/>
      <c r="I154" s="16"/>
      <c r="J154" s="16"/>
      <c r="K154" s="16"/>
    </row>
    <row r="159" spans="7:11" s="16" customFormat="1" ht="13.5">
      <c r="G159" s="7"/>
      <c r="H159" s="7"/>
      <c r="I159" s="7"/>
      <c r="J159" s="7"/>
      <c r="K159" s="7"/>
    </row>
  </sheetData>
  <mergeCells count="13">
    <mergeCell ref="A58:A59"/>
    <mergeCell ref="G58:G59"/>
    <mergeCell ref="C58:E58"/>
    <mergeCell ref="I58:K58"/>
    <mergeCell ref="C6:C7"/>
    <mergeCell ref="D6:D7"/>
    <mergeCell ref="E6:E7"/>
    <mergeCell ref="A1:K1"/>
    <mergeCell ref="A3:A4"/>
    <mergeCell ref="G3:G4"/>
    <mergeCell ref="I3:K3"/>
    <mergeCell ref="C3:E3"/>
    <mergeCell ref="B6:B7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21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1" width="8.59765625" style="2" customWidth="1"/>
    <col min="12" max="16384" width="9" style="2" customWidth="1"/>
  </cols>
  <sheetData>
    <row r="1" spans="1:11" s="3" customFormat="1" ht="24" customHeight="1">
      <c r="A1" s="114" t="s">
        <v>279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s="3" customFormat="1" ht="24" customHeight="1">
      <c r="A2" s="104" t="str">
        <f>CONCATENATE(YEAR('人口・世帯数の推移'!A29),".",MONTH('人口・世帯数の推移'!A29),".",DAY('人口・世帯数の推移'!A29))</f>
        <v>2011.5.1</v>
      </c>
      <c r="B2" s="105"/>
      <c r="C2" s="38"/>
      <c r="D2" s="38"/>
      <c r="E2" s="38"/>
      <c r="F2" s="38"/>
      <c r="G2" s="38"/>
      <c r="H2" s="38"/>
      <c r="I2" s="38"/>
      <c r="J2" s="38"/>
      <c r="K2" s="93"/>
    </row>
    <row r="3" spans="1:11" s="3" customFormat="1" ht="19.5" customHeight="1">
      <c r="A3" s="124" t="s">
        <v>15</v>
      </c>
      <c r="B3" s="124" t="s">
        <v>3</v>
      </c>
      <c r="C3" s="127" t="s">
        <v>0</v>
      </c>
      <c r="D3" s="128"/>
      <c r="E3" s="129"/>
      <c r="F3" s="127" t="s">
        <v>14</v>
      </c>
      <c r="G3" s="128"/>
      <c r="H3" s="128"/>
      <c r="I3" s="129"/>
      <c r="J3" s="64" t="s">
        <v>1</v>
      </c>
      <c r="K3" s="64" t="s">
        <v>0</v>
      </c>
    </row>
    <row r="4" spans="1:11" s="3" customFormat="1" ht="19.5" customHeight="1">
      <c r="A4" s="125"/>
      <c r="B4" s="125"/>
      <c r="C4" s="130"/>
      <c r="D4" s="131"/>
      <c r="E4" s="132"/>
      <c r="F4" s="130"/>
      <c r="G4" s="131"/>
      <c r="H4" s="131"/>
      <c r="I4" s="132"/>
      <c r="J4" s="65" t="s">
        <v>4</v>
      </c>
      <c r="K4" s="65" t="s">
        <v>5</v>
      </c>
    </row>
    <row r="5" spans="1:11" s="3" customFormat="1" ht="19.5" customHeight="1">
      <c r="A5" s="126"/>
      <c r="B5" s="126"/>
      <c r="C5" s="63" t="s">
        <v>6</v>
      </c>
      <c r="D5" s="63" t="s">
        <v>7</v>
      </c>
      <c r="E5" s="63" t="s">
        <v>8</v>
      </c>
      <c r="F5" s="63" t="s">
        <v>3</v>
      </c>
      <c r="G5" s="63" t="s">
        <v>6</v>
      </c>
      <c r="H5" s="63" t="s">
        <v>7</v>
      </c>
      <c r="I5" s="63" t="s">
        <v>8</v>
      </c>
      <c r="J5" s="66" t="s">
        <v>12</v>
      </c>
      <c r="K5" s="66" t="s">
        <v>13</v>
      </c>
    </row>
    <row r="6" spans="1:11" s="3" customFormat="1" ht="19.5" customHeight="1">
      <c r="A6" s="63" t="s">
        <v>16</v>
      </c>
      <c r="B6" s="34">
        <v>8341</v>
      </c>
      <c r="C6" s="34">
        <v>20069</v>
      </c>
      <c r="D6" s="94" t="s">
        <v>305</v>
      </c>
      <c r="E6" s="94" t="s">
        <v>306</v>
      </c>
      <c r="F6" s="62">
        <v>18</v>
      </c>
      <c r="G6" s="62">
        <v>-5</v>
      </c>
      <c r="H6" s="101" t="s">
        <v>305</v>
      </c>
      <c r="I6" s="101" t="s">
        <v>305</v>
      </c>
      <c r="J6" s="36">
        <v>2.406066418894617</v>
      </c>
      <c r="K6" s="34">
        <v>6645.364238410596</v>
      </c>
    </row>
    <row r="7" spans="1:11" s="3" customFormat="1" ht="19.5" customHeight="1">
      <c r="A7" s="63" t="s">
        <v>17</v>
      </c>
      <c r="B7" s="34">
        <v>23134</v>
      </c>
      <c r="C7" s="34">
        <v>54533</v>
      </c>
      <c r="D7" s="94" t="s">
        <v>305</v>
      </c>
      <c r="E7" s="94" t="s">
        <v>306</v>
      </c>
      <c r="F7" s="62">
        <v>16</v>
      </c>
      <c r="G7" s="62">
        <v>63</v>
      </c>
      <c r="H7" s="101" t="s">
        <v>307</v>
      </c>
      <c r="I7" s="101" t="s">
        <v>305</v>
      </c>
      <c r="J7" s="36">
        <v>2.3572663611999656</v>
      </c>
      <c r="K7" s="34">
        <v>9825.765765765766</v>
      </c>
    </row>
    <row r="8" spans="1:11" s="3" customFormat="1" ht="19.5" customHeight="1">
      <c r="A8" s="63" t="s">
        <v>18</v>
      </c>
      <c r="B8" s="34">
        <v>16242</v>
      </c>
      <c r="C8" s="34">
        <v>38573</v>
      </c>
      <c r="D8" s="94" t="s">
        <v>306</v>
      </c>
      <c r="E8" s="94" t="s">
        <v>307</v>
      </c>
      <c r="F8" s="62">
        <v>10</v>
      </c>
      <c r="G8" s="62">
        <v>-26</v>
      </c>
      <c r="H8" s="101" t="s">
        <v>306</v>
      </c>
      <c r="I8" s="101" t="s">
        <v>307</v>
      </c>
      <c r="J8" s="36">
        <v>2.3748922546484423</v>
      </c>
      <c r="K8" s="34">
        <v>8648.65470852018</v>
      </c>
    </row>
    <row r="9" spans="1:11" s="3" customFormat="1" ht="19.5" customHeight="1">
      <c r="A9" s="63" t="s">
        <v>19</v>
      </c>
      <c r="B9" s="34">
        <v>10765</v>
      </c>
      <c r="C9" s="34">
        <v>27449</v>
      </c>
      <c r="D9" s="94" t="s">
        <v>305</v>
      </c>
      <c r="E9" s="94" t="s">
        <v>306</v>
      </c>
      <c r="F9" s="62">
        <v>78</v>
      </c>
      <c r="G9" s="62">
        <v>204</v>
      </c>
      <c r="H9" s="101" t="s">
        <v>307</v>
      </c>
      <c r="I9" s="101" t="s">
        <v>305</v>
      </c>
      <c r="J9" s="36">
        <v>2.5498374361356246</v>
      </c>
      <c r="K9" s="34">
        <v>6727.696078431372</v>
      </c>
    </row>
    <row r="10" spans="1:11" s="3" customFormat="1" ht="19.5" customHeight="1">
      <c r="A10" s="63" t="s">
        <v>20</v>
      </c>
      <c r="B10" s="34">
        <v>20221</v>
      </c>
      <c r="C10" s="34">
        <v>43849</v>
      </c>
      <c r="D10" s="94" t="s">
        <v>306</v>
      </c>
      <c r="E10" s="94" t="s">
        <v>307</v>
      </c>
      <c r="F10" s="62">
        <v>56</v>
      </c>
      <c r="G10" s="62">
        <v>51</v>
      </c>
      <c r="H10" s="101" t="s">
        <v>306</v>
      </c>
      <c r="I10" s="101" t="s">
        <v>307</v>
      </c>
      <c r="J10" s="36">
        <v>2.1684882053310917</v>
      </c>
      <c r="K10" s="34">
        <v>9329.574468085106</v>
      </c>
    </row>
    <row r="11" spans="1:11" s="3" customFormat="1" ht="19.5" customHeight="1">
      <c r="A11" s="63" t="s">
        <v>21</v>
      </c>
      <c r="B11" s="34">
        <v>10863</v>
      </c>
      <c r="C11" s="34">
        <v>26604</v>
      </c>
      <c r="D11" s="94" t="s">
        <v>305</v>
      </c>
      <c r="E11" s="94" t="s">
        <v>306</v>
      </c>
      <c r="F11" s="62">
        <v>50</v>
      </c>
      <c r="G11" s="62">
        <v>109</v>
      </c>
      <c r="H11" s="101" t="s">
        <v>307</v>
      </c>
      <c r="I11" s="101" t="s">
        <v>305</v>
      </c>
      <c r="J11" s="36">
        <v>2.4490472245236123</v>
      </c>
      <c r="K11" s="34">
        <v>9110.95890410959</v>
      </c>
    </row>
    <row r="12" spans="1:11" s="3" customFormat="1" ht="19.5" customHeight="1">
      <c r="A12" s="63" t="s">
        <v>22</v>
      </c>
      <c r="B12" s="34">
        <v>17839</v>
      </c>
      <c r="C12" s="34">
        <v>42289</v>
      </c>
      <c r="D12" s="94" t="s">
        <v>306</v>
      </c>
      <c r="E12" s="94" t="s">
        <v>307</v>
      </c>
      <c r="F12" s="62">
        <v>60</v>
      </c>
      <c r="G12" s="62">
        <v>83</v>
      </c>
      <c r="H12" s="101" t="s">
        <v>306</v>
      </c>
      <c r="I12" s="101" t="s">
        <v>307</v>
      </c>
      <c r="J12" s="36">
        <v>2.3705925220023545</v>
      </c>
      <c r="K12" s="34">
        <v>6955.4276315789475</v>
      </c>
    </row>
    <row r="13" spans="1:11" s="3" customFormat="1" ht="19.5" customHeight="1">
      <c r="A13" s="63" t="s">
        <v>23</v>
      </c>
      <c r="B13" s="34">
        <v>12233</v>
      </c>
      <c r="C13" s="34">
        <v>31893</v>
      </c>
      <c r="D13" s="94" t="s">
        <v>305</v>
      </c>
      <c r="E13" s="94" t="s">
        <v>306</v>
      </c>
      <c r="F13" s="62">
        <v>127</v>
      </c>
      <c r="G13" s="62">
        <v>210</v>
      </c>
      <c r="H13" s="101" t="s">
        <v>307</v>
      </c>
      <c r="I13" s="101" t="s">
        <v>305</v>
      </c>
      <c r="J13" s="36">
        <v>2.6071282596256027</v>
      </c>
      <c r="K13" s="34">
        <v>6180.813953488372</v>
      </c>
    </row>
    <row r="14" spans="1:11" s="3" customFormat="1" ht="19.5" customHeight="1">
      <c r="A14" s="63" t="s">
        <v>24</v>
      </c>
      <c r="B14" s="34">
        <v>14480</v>
      </c>
      <c r="C14" s="34">
        <v>34725</v>
      </c>
      <c r="D14" s="94" t="s">
        <v>306</v>
      </c>
      <c r="E14" s="94" t="s">
        <v>307</v>
      </c>
      <c r="F14" s="62">
        <v>130</v>
      </c>
      <c r="G14" s="62">
        <v>150</v>
      </c>
      <c r="H14" s="101" t="s">
        <v>306</v>
      </c>
      <c r="I14" s="101" t="s">
        <v>307</v>
      </c>
      <c r="J14" s="36">
        <v>2.398135359116022</v>
      </c>
      <c r="K14" s="34">
        <v>4809.556786703602</v>
      </c>
    </row>
    <row r="15" spans="1:11" s="3" customFormat="1" ht="19.5" customHeight="1">
      <c r="A15" s="63" t="s">
        <v>25</v>
      </c>
      <c r="B15" s="34">
        <v>14512</v>
      </c>
      <c r="C15" s="34">
        <v>30480</v>
      </c>
      <c r="D15" s="94" t="s">
        <v>305</v>
      </c>
      <c r="E15" s="94" t="s">
        <v>306</v>
      </c>
      <c r="F15" s="62">
        <v>99</v>
      </c>
      <c r="G15" s="62">
        <v>93</v>
      </c>
      <c r="H15" s="101" t="s">
        <v>307</v>
      </c>
      <c r="I15" s="101" t="s">
        <v>305</v>
      </c>
      <c r="J15" s="36">
        <v>2.1003307607497246</v>
      </c>
      <c r="K15" s="34">
        <v>6834.08071748879</v>
      </c>
    </row>
    <row r="16" spans="1:11" s="3" customFormat="1" ht="19.5" customHeight="1">
      <c r="A16" s="63" t="s">
        <v>26</v>
      </c>
      <c r="B16" s="34">
        <v>4456</v>
      </c>
      <c r="C16" s="34">
        <v>11288</v>
      </c>
      <c r="D16" s="94" t="s">
        <v>306</v>
      </c>
      <c r="E16" s="94" t="s">
        <v>307</v>
      </c>
      <c r="F16" s="62">
        <v>27</v>
      </c>
      <c r="G16" s="62">
        <v>42</v>
      </c>
      <c r="H16" s="101" t="s">
        <v>306</v>
      </c>
      <c r="I16" s="101" t="s">
        <v>307</v>
      </c>
      <c r="J16" s="36">
        <v>2.533213644524237</v>
      </c>
      <c r="K16" s="34">
        <v>2275.8064516129034</v>
      </c>
    </row>
    <row r="17" spans="1:11" s="3" customFormat="1" ht="19.5" customHeight="1">
      <c r="A17" s="63" t="s">
        <v>27</v>
      </c>
      <c r="B17" s="34">
        <v>13445</v>
      </c>
      <c r="C17" s="34">
        <v>32470</v>
      </c>
      <c r="D17" s="94" t="s">
        <v>305</v>
      </c>
      <c r="E17" s="94" t="s">
        <v>306</v>
      </c>
      <c r="F17" s="62">
        <v>75</v>
      </c>
      <c r="G17" s="62">
        <v>97</v>
      </c>
      <c r="H17" s="101" t="s">
        <v>307</v>
      </c>
      <c r="I17" s="101" t="s">
        <v>305</v>
      </c>
      <c r="J17" s="36">
        <v>2.415024172554853</v>
      </c>
      <c r="K17" s="34">
        <v>6232.245681381958</v>
      </c>
    </row>
    <row r="18" spans="1:11" s="3" customFormat="1" ht="19.5" customHeight="1">
      <c r="A18" s="63" t="s">
        <v>28</v>
      </c>
      <c r="B18" s="34">
        <v>7074</v>
      </c>
      <c r="C18" s="34">
        <v>18219</v>
      </c>
      <c r="D18" s="94" t="s">
        <v>306</v>
      </c>
      <c r="E18" s="94" t="s">
        <v>307</v>
      </c>
      <c r="F18" s="62">
        <v>52</v>
      </c>
      <c r="G18" s="62">
        <v>38</v>
      </c>
      <c r="H18" s="101" t="s">
        <v>306</v>
      </c>
      <c r="I18" s="101" t="s">
        <v>307</v>
      </c>
      <c r="J18" s="36">
        <v>2.5754877014419</v>
      </c>
      <c r="K18" s="34">
        <v>1542.6756985605418</v>
      </c>
    </row>
    <row r="19" spans="1:11" s="3" customFormat="1" ht="19.5" customHeight="1">
      <c r="A19" s="63" t="s">
        <v>29</v>
      </c>
      <c r="B19" s="34">
        <f aca="true" t="shared" si="0" ref="B19:G19">SUM(B6:B18)</f>
        <v>173605</v>
      </c>
      <c r="C19" s="34">
        <f t="shared" si="0"/>
        <v>412441</v>
      </c>
      <c r="D19" s="94" t="s">
        <v>300</v>
      </c>
      <c r="E19" s="94" t="s">
        <v>300</v>
      </c>
      <c r="F19" s="92">
        <f t="shared" si="0"/>
        <v>798</v>
      </c>
      <c r="G19" s="92">
        <f t="shared" si="0"/>
        <v>1109</v>
      </c>
      <c r="H19" s="102" t="s">
        <v>299</v>
      </c>
      <c r="I19" s="102" t="s">
        <v>299</v>
      </c>
      <c r="J19" s="36">
        <f>C19/B19</f>
        <v>2.375743786181274</v>
      </c>
      <c r="K19" s="34">
        <f>ROUND(C19/69.51,0)</f>
        <v>5934</v>
      </c>
    </row>
    <row r="20" s="3" customFormat="1" ht="5.25" customHeight="1"/>
    <row r="21" ht="13.5">
      <c r="A21" s="2" t="s">
        <v>301</v>
      </c>
    </row>
  </sheetData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K75"/>
  <sheetViews>
    <sheetView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40" t="s">
        <v>280</v>
      </c>
      <c r="B1" s="140"/>
      <c r="C1" s="140"/>
      <c r="D1" s="140"/>
      <c r="E1" s="140"/>
      <c r="F1" s="140"/>
      <c r="G1" s="140"/>
      <c r="H1" s="140"/>
      <c r="AK1" s="5" t="s">
        <v>52</v>
      </c>
    </row>
    <row r="2" spans="1:8" s="2" customFormat="1" ht="14.25" thickBot="1">
      <c r="A2" s="2" t="str">
        <f>'１３地区別人口と世帯数'!A2</f>
        <v>2011.5.1</v>
      </c>
      <c r="F2" s="30"/>
      <c r="G2" s="30"/>
      <c r="H2" s="30"/>
    </row>
    <row r="3" spans="1:8" ht="14.25" customHeight="1" thickBot="1">
      <c r="A3" s="42" t="s">
        <v>53</v>
      </c>
      <c r="B3" s="43" t="s">
        <v>6</v>
      </c>
      <c r="C3" s="44" t="s">
        <v>7</v>
      </c>
      <c r="D3" s="44" t="s">
        <v>8</v>
      </c>
      <c r="E3" s="42" t="s">
        <v>53</v>
      </c>
      <c r="F3" s="44" t="s">
        <v>6</v>
      </c>
      <c r="G3" s="44" t="s">
        <v>7</v>
      </c>
      <c r="H3" s="45" t="s">
        <v>8</v>
      </c>
    </row>
    <row r="4" spans="1:8" ht="11.25" customHeight="1">
      <c r="A4" s="46" t="s">
        <v>54</v>
      </c>
      <c r="B4" s="17">
        <v>18836</v>
      </c>
      <c r="C4" s="18">
        <v>9592</v>
      </c>
      <c r="D4" s="18">
        <v>9244</v>
      </c>
      <c r="E4" s="46" t="s">
        <v>55</v>
      </c>
      <c r="F4" s="17">
        <v>31093</v>
      </c>
      <c r="G4" s="18">
        <v>14991</v>
      </c>
      <c r="H4" s="19">
        <v>16102</v>
      </c>
    </row>
    <row r="5" spans="1:8" ht="11.25" customHeight="1">
      <c r="A5" s="47">
        <v>0</v>
      </c>
      <c r="B5" s="17">
        <v>3589</v>
      </c>
      <c r="C5" s="18">
        <v>1827</v>
      </c>
      <c r="D5" s="18">
        <v>1762</v>
      </c>
      <c r="E5" s="47">
        <v>60</v>
      </c>
      <c r="F5" s="17">
        <v>5657</v>
      </c>
      <c r="G5" s="18">
        <v>2690</v>
      </c>
      <c r="H5" s="19">
        <v>2967</v>
      </c>
    </row>
    <row r="6" spans="1:8" ht="11.25" customHeight="1">
      <c r="A6" s="47">
        <v>1</v>
      </c>
      <c r="B6" s="17">
        <v>3778</v>
      </c>
      <c r="C6" s="18">
        <v>1903</v>
      </c>
      <c r="D6" s="18">
        <v>1875</v>
      </c>
      <c r="E6" s="47">
        <v>61</v>
      </c>
      <c r="F6" s="17">
        <v>6296</v>
      </c>
      <c r="G6" s="18">
        <v>3083</v>
      </c>
      <c r="H6" s="19">
        <v>3213</v>
      </c>
    </row>
    <row r="7" spans="1:8" ht="11.25" customHeight="1">
      <c r="A7" s="47">
        <v>2</v>
      </c>
      <c r="B7" s="17">
        <v>3782</v>
      </c>
      <c r="C7" s="18">
        <v>1938</v>
      </c>
      <c r="D7" s="18">
        <v>1844</v>
      </c>
      <c r="E7" s="47">
        <v>62</v>
      </c>
      <c r="F7" s="17">
        <v>6569</v>
      </c>
      <c r="G7" s="18">
        <v>3156</v>
      </c>
      <c r="H7" s="19">
        <v>3413</v>
      </c>
    </row>
    <row r="8" spans="1:8" ht="11.25" customHeight="1">
      <c r="A8" s="47">
        <v>3</v>
      </c>
      <c r="B8" s="17">
        <v>3889</v>
      </c>
      <c r="C8" s="18">
        <v>1997</v>
      </c>
      <c r="D8" s="18">
        <v>1892</v>
      </c>
      <c r="E8" s="47">
        <v>63</v>
      </c>
      <c r="F8" s="17">
        <v>6877</v>
      </c>
      <c r="G8" s="18">
        <v>3259</v>
      </c>
      <c r="H8" s="19">
        <v>3618</v>
      </c>
    </row>
    <row r="9" spans="1:8" ht="11.25" customHeight="1">
      <c r="A9" s="48">
        <v>4</v>
      </c>
      <c r="B9" s="20">
        <v>3798</v>
      </c>
      <c r="C9" s="21">
        <v>1927</v>
      </c>
      <c r="D9" s="21">
        <v>1871</v>
      </c>
      <c r="E9" s="48">
        <v>64</v>
      </c>
      <c r="F9" s="20">
        <v>5694</v>
      </c>
      <c r="G9" s="21">
        <v>2803</v>
      </c>
      <c r="H9" s="22">
        <v>2891</v>
      </c>
    </row>
    <row r="10" spans="1:8" ht="11.25" customHeight="1">
      <c r="A10" s="46" t="s">
        <v>56</v>
      </c>
      <c r="B10" s="17">
        <v>19439</v>
      </c>
      <c r="C10" s="18">
        <v>9868</v>
      </c>
      <c r="D10" s="18">
        <v>9571</v>
      </c>
      <c r="E10" s="46" t="s">
        <v>57</v>
      </c>
      <c r="F10" s="17">
        <v>24656</v>
      </c>
      <c r="G10" s="18">
        <v>11814</v>
      </c>
      <c r="H10" s="19">
        <v>12842</v>
      </c>
    </row>
    <row r="11" spans="1:8" ht="11.25" customHeight="1">
      <c r="A11" s="47">
        <v>5</v>
      </c>
      <c r="B11" s="17">
        <v>3754</v>
      </c>
      <c r="C11" s="18">
        <v>1921</v>
      </c>
      <c r="D11" s="18">
        <v>1833</v>
      </c>
      <c r="E11" s="47">
        <v>65</v>
      </c>
      <c r="F11" s="17">
        <v>3985</v>
      </c>
      <c r="G11" s="18">
        <v>1939</v>
      </c>
      <c r="H11" s="19">
        <v>2046</v>
      </c>
    </row>
    <row r="12" spans="1:8" ht="11.25" customHeight="1">
      <c r="A12" s="47">
        <v>6</v>
      </c>
      <c r="B12" s="17">
        <v>3900</v>
      </c>
      <c r="C12" s="18">
        <v>1928</v>
      </c>
      <c r="D12" s="18">
        <v>1972</v>
      </c>
      <c r="E12" s="47">
        <v>66</v>
      </c>
      <c r="F12" s="17">
        <v>4664</v>
      </c>
      <c r="G12" s="18">
        <v>2202</v>
      </c>
      <c r="H12" s="19">
        <v>2462</v>
      </c>
    </row>
    <row r="13" spans="1:8" ht="11.25" customHeight="1">
      <c r="A13" s="47">
        <v>7</v>
      </c>
      <c r="B13" s="17">
        <v>4017</v>
      </c>
      <c r="C13" s="18">
        <v>2071</v>
      </c>
      <c r="D13" s="18">
        <v>1946</v>
      </c>
      <c r="E13" s="47">
        <v>67</v>
      </c>
      <c r="F13" s="17">
        <v>5576</v>
      </c>
      <c r="G13" s="18">
        <v>2678</v>
      </c>
      <c r="H13" s="19">
        <v>2898</v>
      </c>
    </row>
    <row r="14" spans="1:8" ht="11.25" customHeight="1">
      <c r="A14" s="47">
        <v>8</v>
      </c>
      <c r="B14" s="17">
        <v>3876</v>
      </c>
      <c r="C14" s="18">
        <v>1969</v>
      </c>
      <c r="D14" s="18">
        <v>1907</v>
      </c>
      <c r="E14" s="47">
        <v>68</v>
      </c>
      <c r="F14" s="17">
        <v>5106</v>
      </c>
      <c r="G14" s="18">
        <v>2455</v>
      </c>
      <c r="H14" s="19">
        <v>2651</v>
      </c>
    </row>
    <row r="15" spans="1:8" ht="11.25" customHeight="1">
      <c r="A15" s="48">
        <v>9</v>
      </c>
      <c r="B15" s="20">
        <v>3892</v>
      </c>
      <c r="C15" s="21">
        <v>1979</v>
      </c>
      <c r="D15" s="21">
        <v>1913</v>
      </c>
      <c r="E15" s="48">
        <v>69</v>
      </c>
      <c r="F15" s="20">
        <v>5325</v>
      </c>
      <c r="G15" s="21">
        <v>2540</v>
      </c>
      <c r="H15" s="22">
        <v>2785</v>
      </c>
    </row>
    <row r="16" spans="1:8" ht="11.25" customHeight="1">
      <c r="A16" s="46" t="s">
        <v>58</v>
      </c>
      <c r="B16" s="17">
        <v>19507</v>
      </c>
      <c r="C16" s="18">
        <v>10085</v>
      </c>
      <c r="D16" s="18">
        <v>9422</v>
      </c>
      <c r="E16" s="46" t="s">
        <v>59</v>
      </c>
      <c r="F16" s="17">
        <v>20931</v>
      </c>
      <c r="G16" s="18">
        <v>9816</v>
      </c>
      <c r="H16" s="19">
        <v>11115</v>
      </c>
    </row>
    <row r="17" spans="1:8" ht="11.25" customHeight="1">
      <c r="A17" s="47">
        <v>10</v>
      </c>
      <c r="B17" s="17">
        <v>3953</v>
      </c>
      <c r="C17" s="18">
        <v>2034</v>
      </c>
      <c r="D17" s="18">
        <v>1919</v>
      </c>
      <c r="E17" s="47">
        <v>70</v>
      </c>
      <c r="F17" s="17">
        <v>4798</v>
      </c>
      <c r="G17" s="18">
        <v>2260</v>
      </c>
      <c r="H17" s="19">
        <v>2538</v>
      </c>
    </row>
    <row r="18" spans="1:8" ht="11.25" customHeight="1">
      <c r="A18" s="47">
        <v>11</v>
      </c>
      <c r="B18" s="17">
        <v>3940</v>
      </c>
      <c r="C18" s="18">
        <v>2037</v>
      </c>
      <c r="D18" s="18">
        <v>1903</v>
      </c>
      <c r="E18" s="47">
        <v>71</v>
      </c>
      <c r="F18" s="17">
        <v>4097</v>
      </c>
      <c r="G18" s="18">
        <v>1937</v>
      </c>
      <c r="H18" s="19">
        <v>2160</v>
      </c>
    </row>
    <row r="19" spans="1:8" ht="11.25" customHeight="1">
      <c r="A19" s="47">
        <v>12</v>
      </c>
      <c r="B19" s="17">
        <v>3896</v>
      </c>
      <c r="C19" s="18">
        <v>2024</v>
      </c>
      <c r="D19" s="18">
        <v>1872</v>
      </c>
      <c r="E19" s="47">
        <v>72</v>
      </c>
      <c r="F19" s="17">
        <v>3753</v>
      </c>
      <c r="G19" s="18">
        <v>1779</v>
      </c>
      <c r="H19" s="19">
        <v>1974</v>
      </c>
    </row>
    <row r="20" spans="1:8" ht="11.25" customHeight="1">
      <c r="A20" s="47">
        <v>13</v>
      </c>
      <c r="B20" s="17">
        <v>3906</v>
      </c>
      <c r="C20" s="18">
        <v>1981</v>
      </c>
      <c r="D20" s="18">
        <v>1925</v>
      </c>
      <c r="E20" s="47">
        <v>73</v>
      </c>
      <c r="F20" s="17">
        <v>4293</v>
      </c>
      <c r="G20" s="18">
        <v>1998</v>
      </c>
      <c r="H20" s="19">
        <v>2295</v>
      </c>
    </row>
    <row r="21" spans="1:8" ht="11.25" customHeight="1">
      <c r="A21" s="48">
        <v>14</v>
      </c>
      <c r="B21" s="20">
        <v>3812</v>
      </c>
      <c r="C21" s="21">
        <v>2009</v>
      </c>
      <c r="D21" s="21">
        <v>1803</v>
      </c>
      <c r="E21" s="48">
        <v>74</v>
      </c>
      <c r="F21" s="20">
        <v>3990</v>
      </c>
      <c r="G21" s="21">
        <v>1842</v>
      </c>
      <c r="H21" s="22">
        <v>2148</v>
      </c>
    </row>
    <row r="22" spans="1:8" ht="11.25" customHeight="1">
      <c r="A22" s="46" t="s">
        <v>60</v>
      </c>
      <c r="B22" s="17">
        <v>19108</v>
      </c>
      <c r="C22" s="18">
        <v>9823</v>
      </c>
      <c r="D22" s="18">
        <v>9285</v>
      </c>
      <c r="E22" s="46" t="s">
        <v>61</v>
      </c>
      <c r="F22" s="17">
        <v>16437</v>
      </c>
      <c r="G22" s="18">
        <v>7409</v>
      </c>
      <c r="H22" s="19">
        <v>9028</v>
      </c>
    </row>
    <row r="23" spans="1:8" ht="11.25" customHeight="1">
      <c r="A23" s="47">
        <v>15</v>
      </c>
      <c r="B23" s="17">
        <v>3779</v>
      </c>
      <c r="C23" s="18">
        <v>1968</v>
      </c>
      <c r="D23" s="18">
        <v>1811</v>
      </c>
      <c r="E23" s="47">
        <v>75</v>
      </c>
      <c r="F23" s="17">
        <v>3929</v>
      </c>
      <c r="G23" s="18">
        <v>1797</v>
      </c>
      <c r="H23" s="19">
        <v>2132</v>
      </c>
    </row>
    <row r="24" spans="1:8" ht="11.25" customHeight="1">
      <c r="A24" s="47">
        <v>16</v>
      </c>
      <c r="B24" s="17">
        <v>3860</v>
      </c>
      <c r="C24" s="18">
        <v>1944</v>
      </c>
      <c r="D24" s="18">
        <v>1916</v>
      </c>
      <c r="E24" s="47">
        <v>76</v>
      </c>
      <c r="F24" s="17">
        <v>3488</v>
      </c>
      <c r="G24" s="18">
        <v>1604</v>
      </c>
      <c r="H24" s="19">
        <v>1884</v>
      </c>
    </row>
    <row r="25" spans="1:8" ht="11.25" customHeight="1">
      <c r="A25" s="47">
        <v>17</v>
      </c>
      <c r="B25" s="17">
        <v>3756</v>
      </c>
      <c r="C25" s="18">
        <v>1872</v>
      </c>
      <c r="D25" s="18">
        <v>1884</v>
      </c>
      <c r="E25" s="47">
        <v>77</v>
      </c>
      <c r="F25" s="17">
        <v>3185</v>
      </c>
      <c r="G25" s="18">
        <v>1460</v>
      </c>
      <c r="H25" s="19">
        <v>1725</v>
      </c>
    </row>
    <row r="26" spans="1:8" ht="11.25" customHeight="1">
      <c r="A26" s="47">
        <v>18</v>
      </c>
      <c r="B26" s="17">
        <v>3788</v>
      </c>
      <c r="C26" s="18">
        <v>1997</v>
      </c>
      <c r="D26" s="18">
        <v>1791</v>
      </c>
      <c r="E26" s="47">
        <v>78</v>
      </c>
      <c r="F26" s="17">
        <v>3084</v>
      </c>
      <c r="G26" s="18">
        <v>1372</v>
      </c>
      <c r="H26" s="19">
        <v>1712</v>
      </c>
    </row>
    <row r="27" spans="1:8" ht="11.25" customHeight="1">
      <c r="A27" s="48">
        <v>19</v>
      </c>
      <c r="B27" s="20">
        <v>3925</v>
      </c>
      <c r="C27" s="21">
        <v>2042</v>
      </c>
      <c r="D27" s="21">
        <v>1883</v>
      </c>
      <c r="E27" s="48">
        <v>79</v>
      </c>
      <c r="F27" s="20">
        <v>2751</v>
      </c>
      <c r="G27" s="21">
        <v>1176</v>
      </c>
      <c r="H27" s="22">
        <v>1575</v>
      </c>
    </row>
    <row r="28" spans="1:8" ht="11.25" customHeight="1">
      <c r="A28" s="46" t="s">
        <v>62</v>
      </c>
      <c r="B28" s="17">
        <v>20110</v>
      </c>
      <c r="C28" s="18">
        <v>10699</v>
      </c>
      <c r="D28" s="18">
        <v>9411</v>
      </c>
      <c r="E28" s="46" t="s">
        <v>63</v>
      </c>
      <c r="F28" s="17">
        <v>10784</v>
      </c>
      <c r="G28" s="18">
        <v>4366</v>
      </c>
      <c r="H28" s="19">
        <v>6418</v>
      </c>
    </row>
    <row r="29" spans="1:8" ht="11.25" customHeight="1">
      <c r="A29" s="47">
        <v>20</v>
      </c>
      <c r="B29" s="17">
        <v>3890</v>
      </c>
      <c r="C29" s="18">
        <v>2031</v>
      </c>
      <c r="D29" s="18">
        <v>1859</v>
      </c>
      <c r="E29" s="47">
        <v>80</v>
      </c>
      <c r="F29" s="17">
        <v>2600</v>
      </c>
      <c r="G29" s="18">
        <v>1082</v>
      </c>
      <c r="H29" s="19">
        <v>1518</v>
      </c>
    </row>
    <row r="30" spans="1:8" ht="11.25" customHeight="1">
      <c r="A30" s="47">
        <v>21</v>
      </c>
      <c r="B30" s="17">
        <v>3852</v>
      </c>
      <c r="C30" s="18">
        <v>2052</v>
      </c>
      <c r="D30" s="18">
        <v>1800</v>
      </c>
      <c r="E30" s="47">
        <v>81</v>
      </c>
      <c r="F30" s="17">
        <v>2340</v>
      </c>
      <c r="G30" s="18">
        <v>973</v>
      </c>
      <c r="H30" s="19">
        <v>1367</v>
      </c>
    </row>
    <row r="31" spans="1:8" ht="11.25" customHeight="1">
      <c r="A31" s="47">
        <v>22</v>
      </c>
      <c r="B31" s="17">
        <v>4113</v>
      </c>
      <c r="C31" s="18">
        <v>2171</v>
      </c>
      <c r="D31" s="18">
        <v>1942</v>
      </c>
      <c r="E31" s="47">
        <v>82</v>
      </c>
      <c r="F31" s="17">
        <v>2138</v>
      </c>
      <c r="G31" s="18">
        <v>866</v>
      </c>
      <c r="H31" s="19">
        <v>1272</v>
      </c>
    </row>
    <row r="32" spans="1:8" ht="11.25" customHeight="1">
      <c r="A32" s="47">
        <v>23</v>
      </c>
      <c r="B32" s="17">
        <v>4061</v>
      </c>
      <c r="C32" s="18">
        <v>2150</v>
      </c>
      <c r="D32" s="18">
        <v>1911</v>
      </c>
      <c r="E32" s="47">
        <v>83</v>
      </c>
      <c r="F32" s="17">
        <v>1931</v>
      </c>
      <c r="G32" s="18">
        <v>749</v>
      </c>
      <c r="H32" s="19">
        <v>1182</v>
      </c>
    </row>
    <row r="33" spans="1:8" ht="11.25" customHeight="1">
      <c r="A33" s="48">
        <v>24</v>
      </c>
      <c r="B33" s="20">
        <v>4194</v>
      </c>
      <c r="C33" s="21">
        <v>2295</v>
      </c>
      <c r="D33" s="21">
        <v>1899</v>
      </c>
      <c r="E33" s="48">
        <v>84</v>
      </c>
      <c r="F33" s="20">
        <v>1775</v>
      </c>
      <c r="G33" s="21">
        <v>696</v>
      </c>
      <c r="H33" s="22">
        <v>1079</v>
      </c>
    </row>
    <row r="34" spans="1:8" ht="11.25" customHeight="1">
      <c r="A34" s="46" t="s">
        <v>64</v>
      </c>
      <c r="B34" s="17">
        <v>24169</v>
      </c>
      <c r="C34" s="18">
        <v>12895</v>
      </c>
      <c r="D34" s="18">
        <v>11274</v>
      </c>
      <c r="E34" s="46" t="s">
        <v>65</v>
      </c>
      <c r="F34" s="17">
        <v>5965</v>
      </c>
      <c r="G34" s="18">
        <v>1959</v>
      </c>
      <c r="H34" s="19">
        <v>4006</v>
      </c>
    </row>
    <row r="35" spans="1:8" ht="11.25" customHeight="1">
      <c r="A35" s="47">
        <v>25</v>
      </c>
      <c r="B35" s="17">
        <v>4440</v>
      </c>
      <c r="C35" s="18">
        <v>2401</v>
      </c>
      <c r="D35" s="18">
        <v>2039</v>
      </c>
      <c r="E35" s="47">
        <v>85</v>
      </c>
      <c r="F35" s="17">
        <v>1635</v>
      </c>
      <c r="G35" s="18">
        <v>592</v>
      </c>
      <c r="H35" s="19">
        <v>1043</v>
      </c>
    </row>
    <row r="36" spans="1:8" ht="11.25" customHeight="1">
      <c r="A36" s="47">
        <v>26</v>
      </c>
      <c r="B36" s="17">
        <v>4714</v>
      </c>
      <c r="C36" s="18">
        <v>2483</v>
      </c>
      <c r="D36" s="18">
        <v>2231</v>
      </c>
      <c r="E36" s="47">
        <v>86</v>
      </c>
      <c r="F36" s="17">
        <v>1316</v>
      </c>
      <c r="G36" s="18">
        <v>446</v>
      </c>
      <c r="H36" s="19">
        <v>870</v>
      </c>
    </row>
    <row r="37" spans="1:8" ht="11.25" customHeight="1">
      <c r="A37" s="47">
        <v>27</v>
      </c>
      <c r="B37" s="17">
        <v>4965</v>
      </c>
      <c r="C37" s="18">
        <v>2653</v>
      </c>
      <c r="D37" s="18">
        <v>2312</v>
      </c>
      <c r="E37" s="47">
        <v>87</v>
      </c>
      <c r="F37" s="17">
        <v>1188</v>
      </c>
      <c r="G37" s="18">
        <v>388</v>
      </c>
      <c r="H37" s="19">
        <v>800</v>
      </c>
    </row>
    <row r="38" spans="1:8" ht="11.25" customHeight="1">
      <c r="A38" s="47">
        <v>28</v>
      </c>
      <c r="B38" s="17">
        <v>5030</v>
      </c>
      <c r="C38" s="18">
        <v>2656</v>
      </c>
      <c r="D38" s="18">
        <v>2374</v>
      </c>
      <c r="E38" s="47">
        <v>88</v>
      </c>
      <c r="F38" s="17">
        <v>1033</v>
      </c>
      <c r="G38" s="18">
        <v>329</v>
      </c>
      <c r="H38" s="19">
        <v>704</v>
      </c>
    </row>
    <row r="39" spans="1:8" ht="11.25" customHeight="1">
      <c r="A39" s="48">
        <v>29</v>
      </c>
      <c r="B39" s="20">
        <v>5020</v>
      </c>
      <c r="C39" s="21">
        <v>2702</v>
      </c>
      <c r="D39" s="21">
        <v>2318</v>
      </c>
      <c r="E39" s="48">
        <v>89</v>
      </c>
      <c r="F39" s="20">
        <v>793</v>
      </c>
      <c r="G39" s="21">
        <v>204</v>
      </c>
      <c r="H39" s="22">
        <v>589</v>
      </c>
    </row>
    <row r="40" spans="1:8" ht="11.25" customHeight="1">
      <c r="A40" s="46" t="s">
        <v>66</v>
      </c>
      <c r="B40" s="17">
        <v>28801</v>
      </c>
      <c r="C40" s="18">
        <v>14791</v>
      </c>
      <c r="D40" s="18">
        <v>14010</v>
      </c>
      <c r="E40" s="46" t="s">
        <v>67</v>
      </c>
      <c r="F40" s="17">
        <v>2590</v>
      </c>
      <c r="G40" s="18">
        <v>661</v>
      </c>
      <c r="H40" s="19">
        <v>1929</v>
      </c>
    </row>
    <row r="41" spans="1:8" ht="11.25" customHeight="1">
      <c r="A41" s="47">
        <v>30</v>
      </c>
      <c r="B41" s="17">
        <v>5130</v>
      </c>
      <c r="C41" s="18">
        <v>2620</v>
      </c>
      <c r="D41" s="18">
        <v>2510</v>
      </c>
      <c r="E41" s="47">
        <v>90</v>
      </c>
      <c r="F41" s="17">
        <v>764</v>
      </c>
      <c r="G41" s="18">
        <v>210</v>
      </c>
      <c r="H41" s="19">
        <v>554</v>
      </c>
    </row>
    <row r="42" spans="1:8" ht="11.25" customHeight="1">
      <c r="A42" s="47">
        <v>31</v>
      </c>
      <c r="B42" s="17">
        <v>5589</v>
      </c>
      <c r="C42" s="18">
        <v>2864</v>
      </c>
      <c r="D42" s="18">
        <v>2725</v>
      </c>
      <c r="E42" s="47">
        <v>91</v>
      </c>
      <c r="F42" s="17">
        <v>588</v>
      </c>
      <c r="G42" s="18">
        <v>149</v>
      </c>
      <c r="H42" s="19">
        <v>439</v>
      </c>
    </row>
    <row r="43" spans="1:8" ht="11.25" customHeight="1">
      <c r="A43" s="47">
        <v>32</v>
      </c>
      <c r="B43" s="17">
        <v>5698</v>
      </c>
      <c r="C43" s="18">
        <v>2891</v>
      </c>
      <c r="D43" s="18">
        <v>2807</v>
      </c>
      <c r="E43" s="47">
        <v>92</v>
      </c>
      <c r="F43" s="17">
        <v>454</v>
      </c>
      <c r="G43" s="18">
        <v>109</v>
      </c>
      <c r="H43" s="19">
        <v>345</v>
      </c>
    </row>
    <row r="44" spans="1:8" ht="11.25" customHeight="1">
      <c r="A44" s="47">
        <v>33</v>
      </c>
      <c r="B44" s="17">
        <v>6158</v>
      </c>
      <c r="C44" s="18">
        <v>3195</v>
      </c>
      <c r="D44" s="18">
        <v>2963</v>
      </c>
      <c r="E44" s="47">
        <v>93</v>
      </c>
      <c r="F44" s="17">
        <v>435</v>
      </c>
      <c r="G44" s="18">
        <v>110</v>
      </c>
      <c r="H44" s="19">
        <v>325</v>
      </c>
    </row>
    <row r="45" spans="1:8" ht="11.25" customHeight="1">
      <c r="A45" s="48">
        <v>34</v>
      </c>
      <c r="B45" s="20">
        <v>6226</v>
      </c>
      <c r="C45" s="21">
        <v>3221</v>
      </c>
      <c r="D45" s="21">
        <v>3005</v>
      </c>
      <c r="E45" s="48">
        <v>94</v>
      </c>
      <c r="F45" s="20">
        <v>349</v>
      </c>
      <c r="G45" s="21">
        <v>83</v>
      </c>
      <c r="H45" s="22">
        <v>266</v>
      </c>
    </row>
    <row r="46" spans="1:8" ht="11.25" customHeight="1">
      <c r="A46" s="46" t="s">
        <v>68</v>
      </c>
      <c r="B46" s="17">
        <v>36221</v>
      </c>
      <c r="C46" s="18">
        <v>18578</v>
      </c>
      <c r="D46" s="18">
        <v>17643</v>
      </c>
      <c r="E46" s="46" t="s">
        <v>69</v>
      </c>
      <c r="F46" s="17">
        <v>824</v>
      </c>
      <c r="G46" s="18">
        <v>154</v>
      </c>
      <c r="H46" s="19">
        <v>670</v>
      </c>
    </row>
    <row r="47" spans="1:8" ht="11.25" customHeight="1">
      <c r="A47" s="47">
        <v>35</v>
      </c>
      <c r="B47" s="17">
        <v>6510</v>
      </c>
      <c r="C47" s="18">
        <v>3371</v>
      </c>
      <c r="D47" s="18">
        <v>3139</v>
      </c>
      <c r="E47" s="47">
        <v>95</v>
      </c>
      <c r="F47" s="17">
        <v>240</v>
      </c>
      <c r="G47" s="18">
        <v>45</v>
      </c>
      <c r="H47" s="19">
        <v>195</v>
      </c>
    </row>
    <row r="48" spans="1:8" ht="11.25" customHeight="1">
      <c r="A48" s="47">
        <v>36</v>
      </c>
      <c r="B48" s="17">
        <v>6968</v>
      </c>
      <c r="C48" s="18">
        <v>3550</v>
      </c>
      <c r="D48" s="18">
        <v>3418</v>
      </c>
      <c r="E48" s="47">
        <v>96</v>
      </c>
      <c r="F48" s="17">
        <v>227</v>
      </c>
      <c r="G48" s="18">
        <v>43</v>
      </c>
      <c r="H48" s="19">
        <v>184</v>
      </c>
    </row>
    <row r="49" spans="1:8" ht="11.25" customHeight="1">
      <c r="A49" s="47">
        <v>37</v>
      </c>
      <c r="B49" s="17">
        <v>7489</v>
      </c>
      <c r="C49" s="18">
        <v>3852</v>
      </c>
      <c r="D49" s="18">
        <v>3637</v>
      </c>
      <c r="E49" s="47">
        <v>97</v>
      </c>
      <c r="F49" s="17">
        <v>149</v>
      </c>
      <c r="G49" s="18">
        <v>27</v>
      </c>
      <c r="H49" s="19">
        <v>122</v>
      </c>
    </row>
    <row r="50" spans="1:8" ht="11.25" customHeight="1">
      <c r="A50" s="47">
        <v>38</v>
      </c>
      <c r="B50" s="17">
        <v>7604</v>
      </c>
      <c r="C50" s="18">
        <v>3907</v>
      </c>
      <c r="D50" s="18">
        <v>3697</v>
      </c>
      <c r="E50" s="47">
        <v>98</v>
      </c>
      <c r="F50" s="17">
        <v>117</v>
      </c>
      <c r="G50" s="18">
        <v>23</v>
      </c>
      <c r="H50" s="19">
        <v>94</v>
      </c>
    </row>
    <row r="51" spans="1:8" ht="11.25" customHeight="1">
      <c r="A51" s="48">
        <v>39</v>
      </c>
      <c r="B51" s="20">
        <v>7650</v>
      </c>
      <c r="C51" s="21">
        <v>3898</v>
      </c>
      <c r="D51" s="21">
        <v>3752</v>
      </c>
      <c r="E51" s="48">
        <v>99</v>
      </c>
      <c r="F51" s="20">
        <v>91</v>
      </c>
      <c r="G51" s="21">
        <v>16</v>
      </c>
      <c r="H51" s="22">
        <v>75</v>
      </c>
    </row>
    <row r="52" spans="1:8" ht="11.25" customHeight="1">
      <c r="A52" s="46" t="s">
        <v>70</v>
      </c>
      <c r="B52" s="17">
        <v>34770</v>
      </c>
      <c r="C52" s="18">
        <v>18054</v>
      </c>
      <c r="D52" s="18">
        <v>16716</v>
      </c>
      <c r="E52" s="46" t="s">
        <v>71</v>
      </c>
      <c r="F52" s="17">
        <v>119</v>
      </c>
      <c r="G52" s="18">
        <v>16</v>
      </c>
      <c r="H52" s="19">
        <v>103</v>
      </c>
    </row>
    <row r="53" spans="1:8" ht="11.25" customHeight="1">
      <c r="A53" s="47">
        <v>40</v>
      </c>
      <c r="B53" s="17">
        <v>7388</v>
      </c>
      <c r="C53" s="18">
        <v>3763</v>
      </c>
      <c r="D53" s="18">
        <v>3625</v>
      </c>
      <c r="E53" s="47">
        <v>100</v>
      </c>
      <c r="F53" s="17">
        <v>52</v>
      </c>
      <c r="G53" s="18">
        <v>7</v>
      </c>
      <c r="H53" s="19">
        <v>45</v>
      </c>
    </row>
    <row r="54" spans="1:8" ht="11.25" customHeight="1">
      <c r="A54" s="47">
        <v>41</v>
      </c>
      <c r="B54" s="17">
        <v>6967</v>
      </c>
      <c r="C54" s="18">
        <v>3580</v>
      </c>
      <c r="D54" s="18">
        <v>3387</v>
      </c>
      <c r="E54" s="47">
        <v>101</v>
      </c>
      <c r="F54" s="17">
        <v>32</v>
      </c>
      <c r="G54" s="18">
        <v>4</v>
      </c>
      <c r="H54" s="19">
        <v>28</v>
      </c>
    </row>
    <row r="55" spans="1:8" ht="11.25" customHeight="1">
      <c r="A55" s="47">
        <v>42</v>
      </c>
      <c r="B55" s="17">
        <v>7253</v>
      </c>
      <c r="C55" s="18">
        <v>3771</v>
      </c>
      <c r="D55" s="18">
        <v>3482</v>
      </c>
      <c r="E55" s="47">
        <v>102</v>
      </c>
      <c r="F55" s="17">
        <v>16</v>
      </c>
      <c r="G55" s="18">
        <v>2</v>
      </c>
      <c r="H55" s="19">
        <v>14</v>
      </c>
    </row>
    <row r="56" spans="1:8" ht="11.25" customHeight="1">
      <c r="A56" s="47">
        <v>43</v>
      </c>
      <c r="B56" s="17">
        <v>7068</v>
      </c>
      <c r="C56" s="18">
        <v>3688</v>
      </c>
      <c r="D56" s="18">
        <v>3380</v>
      </c>
      <c r="E56" s="47">
        <v>103</v>
      </c>
      <c r="F56" s="17">
        <v>12</v>
      </c>
      <c r="G56" s="18">
        <v>3</v>
      </c>
      <c r="H56" s="19">
        <v>9</v>
      </c>
    </row>
    <row r="57" spans="1:8" ht="11.25" customHeight="1">
      <c r="A57" s="48">
        <v>44</v>
      </c>
      <c r="B57" s="20">
        <v>6094</v>
      </c>
      <c r="C57" s="21">
        <v>3252</v>
      </c>
      <c r="D57" s="21">
        <v>2842</v>
      </c>
      <c r="E57" s="48">
        <v>104</v>
      </c>
      <c r="F57" s="20">
        <v>7</v>
      </c>
      <c r="G57" s="21">
        <v>0</v>
      </c>
      <c r="H57" s="22">
        <v>7</v>
      </c>
    </row>
    <row r="58" spans="1:8" ht="11.25" customHeight="1">
      <c r="A58" s="46" t="s">
        <v>72</v>
      </c>
      <c r="B58" s="17">
        <v>28822</v>
      </c>
      <c r="C58" s="18">
        <v>15180</v>
      </c>
      <c r="D58" s="18">
        <v>13642</v>
      </c>
      <c r="E58" s="46" t="s">
        <v>73</v>
      </c>
      <c r="F58" s="17">
        <v>9</v>
      </c>
      <c r="G58" s="18">
        <v>0</v>
      </c>
      <c r="H58" s="19">
        <v>9</v>
      </c>
    </row>
    <row r="59" spans="1:8" ht="11.25" customHeight="1">
      <c r="A59" s="47">
        <v>45</v>
      </c>
      <c r="B59" s="17">
        <v>6061</v>
      </c>
      <c r="C59" s="18">
        <v>3179</v>
      </c>
      <c r="D59" s="18">
        <v>2882</v>
      </c>
      <c r="E59" s="47">
        <v>105</v>
      </c>
      <c r="F59" s="17">
        <v>4</v>
      </c>
      <c r="G59" s="18">
        <v>0</v>
      </c>
      <c r="H59" s="19">
        <v>4</v>
      </c>
    </row>
    <row r="60" spans="1:8" ht="11.25" customHeight="1">
      <c r="A60" s="47">
        <v>46</v>
      </c>
      <c r="B60" s="17">
        <v>6276</v>
      </c>
      <c r="C60" s="18">
        <v>3323</v>
      </c>
      <c r="D60" s="18">
        <v>2953</v>
      </c>
      <c r="E60" s="47">
        <v>106</v>
      </c>
      <c r="F60" s="17">
        <v>2</v>
      </c>
      <c r="G60" s="18">
        <v>0</v>
      </c>
      <c r="H60" s="19">
        <v>2</v>
      </c>
    </row>
    <row r="61" spans="1:8" ht="11.25" customHeight="1">
      <c r="A61" s="47">
        <v>47</v>
      </c>
      <c r="B61" s="17">
        <v>5827</v>
      </c>
      <c r="C61" s="18">
        <v>3063</v>
      </c>
      <c r="D61" s="18">
        <v>2764</v>
      </c>
      <c r="E61" s="47">
        <v>107</v>
      </c>
      <c r="F61" s="17">
        <v>3</v>
      </c>
      <c r="G61" s="18">
        <v>0</v>
      </c>
      <c r="H61" s="19">
        <v>3</v>
      </c>
    </row>
    <row r="62" spans="1:8" ht="11.25" customHeight="1">
      <c r="A62" s="47">
        <v>48</v>
      </c>
      <c r="B62" s="17">
        <v>5589</v>
      </c>
      <c r="C62" s="18">
        <v>2957</v>
      </c>
      <c r="D62" s="18">
        <v>2632</v>
      </c>
      <c r="E62" s="47">
        <v>108</v>
      </c>
      <c r="F62" s="17">
        <v>0</v>
      </c>
      <c r="G62" s="18">
        <v>0</v>
      </c>
      <c r="H62" s="19">
        <v>0</v>
      </c>
    </row>
    <row r="63" spans="1:8" ht="11.25" customHeight="1">
      <c r="A63" s="48">
        <v>49</v>
      </c>
      <c r="B63" s="20">
        <v>5069</v>
      </c>
      <c r="C63" s="21">
        <v>2658</v>
      </c>
      <c r="D63" s="21">
        <v>2411</v>
      </c>
      <c r="E63" s="48">
        <v>109</v>
      </c>
      <c r="F63" s="20">
        <v>0</v>
      </c>
      <c r="G63" s="21">
        <v>0</v>
      </c>
      <c r="H63" s="22">
        <v>0</v>
      </c>
    </row>
    <row r="64" spans="1:8" ht="11.25" customHeight="1">
      <c r="A64" s="46" t="s">
        <v>74</v>
      </c>
      <c r="B64" s="17">
        <v>23197</v>
      </c>
      <c r="C64" s="18">
        <v>12037</v>
      </c>
      <c r="D64" s="18">
        <v>11160</v>
      </c>
      <c r="E64" s="47"/>
      <c r="F64" s="23"/>
      <c r="G64" s="18"/>
      <c r="H64" s="24"/>
    </row>
    <row r="65" spans="1:8" ht="11.25" customHeight="1">
      <c r="A65" s="47">
        <v>50</v>
      </c>
      <c r="B65" s="17">
        <v>5106</v>
      </c>
      <c r="C65" s="18">
        <v>2696</v>
      </c>
      <c r="D65" s="18">
        <v>2410</v>
      </c>
      <c r="E65" s="47" t="s">
        <v>47</v>
      </c>
      <c r="F65" s="99">
        <f>G65+H65</f>
        <v>409686</v>
      </c>
      <c r="G65" s="18">
        <f>G73+G74+G75</f>
        <v>204302</v>
      </c>
      <c r="H65" s="100">
        <f>H73+H74+H75</f>
        <v>205384</v>
      </c>
    </row>
    <row r="66" spans="1:8" ht="11.25" customHeight="1">
      <c r="A66" s="47">
        <v>51</v>
      </c>
      <c r="B66" s="17">
        <v>4677</v>
      </c>
      <c r="C66" s="18">
        <v>2451</v>
      </c>
      <c r="D66" s="18">
        <v>2226</v>
      </c>
      <c r="E66" s="47"/>
      <c r="F66" s="23"/>
      <c r="G66" s="18"/>
      <c r="H66" s="24"/>
    </row>
    <row r="67" spans="1:8" ht="11.25" customHeight="1">
      <c r="A67" s="47">
        <v>52</v>
      </c>
      <c r="B67" s="17">
        <v>4815</v>
      </c>
      <c r="C67" s="18">
        <v>2531</v>
      </c>
      <c r="D67" s="18">
        <v>2284</v>
      </c>
      <c r="E67" s="47"/>
      <c r="F67" s="17"/>
      <c r="G67" s="18"/>
      <c r="H67" s="24"/>
    </row>
    <row r="68" spans="1:8" ht="11.25" customHeight="1">
      <c r="A68" s="47">
        <v>53</v>
      </c>
      <c r="B68" s="17">
        <v>4347</v>
      </c>
      <c r="C68" s="18">
        <v>2223</v>
      </c>
      <c r="D68" s="18">
        <v>2124</v>
      </c>
      <c r="E68" s="47" t="s">
        <v>303</v>
      </c>
      <c r="F68" s="23"/>
      <c r="G68" s="18"/>
      <c r="H68" s="24"/>
    </row>
    <row r="69" spans="1:8" ht="11.25" customHeight="1">
      <c r="A69" s="48">
        <v>54</v>
      </c>
      <c r="B69" s="20">
        <v>4252</v>
      </c>
      <c r="C69" s="21">
        <v>2136</v>
      </c>
      <c r="D69" s="21">
        <v>2116</v>
      </c>
      <c r="E69" s="48" t="s">
        <v>304</v>
      </c>
      <c r="F69" s="20">
        <v>177778</v>
      </c>
      <c r="G69" s="21"/>
      <c r="H69" s="22"/>
    </row>
    <row r="70" spans="1:8" ht="11.25" customHeight="1">
      <c r="A70" s="46" t="s">
        <v>75</v>
      </c>
      <c r="B70" s="17">
        <v>23298</v>
      </c>
      <c r="C70" s="18">
        <v>11514</v>
      </c>
      <c r="D70" s="18">
        <v>11784</v>
      </c>
      <c r="E70" s="47"/>
      <c r="F70" s="17"/>
      <c r="G70" s="85"/>
      <c r="H70" s="86"/>
    </row>
    <row r="71" spans="1:8" ht="11.25" customHeight="1">
      <c r="A71" s="47">
        <v>55</v>
      </c>
      <c r="B71" s="17">
        <v>4343</v>
      </c>
      <c r="C71" s="18">
        <v>2169</v>
      </c>
      <c r="D71" s="18">
        <v>2174</v>
      </c>
      <c r="E71" s="47"/>
      <c r="F71" s="23"/>
      <c r="G71" s="18"/>
      <c r="H71" s="19"/>
    </row>
    <row r="72" spans="1:8" ht="11.25" customHeight="1">
      <c r="A72" s="47">
        <v>56</v>
      </c>
      <c r="B72" s="17">
        <v>4409</v>
      </c>
      <c r="C72" s="18">
        <v>2231</v>
      </c>
      <c r="D72" s="18">
        <v>2178</v>
      </c>
      <c r="E72" s="47" t="s">
        <v>76</v>
      </c>
      <c r="F72" s="25"/>
      <c r="G72" s="26"/>
      <c r="H72" s="24"/>
    </row>
    <row r="73" spans="1:8" ht="11.25" customHeight="1">
      <c r="A73" s="47">
        <v>57</v>
      </c>
      <c r="B73" s="17">
        <v>4469</v>
      </c>
      <c r="C73" s="18">
        <v>2223</v>
      </c>
      <c r="D73" s="18">
        <v>2246</v>
      </c>
      <c r="E73" s="46" t="s">
        <v>77</v>
      </c>
      <c r="F73" s="17">
        <f>G73+H73</f>
        <v>57782</v>
      </c>
      <c r="G73" s="18">
        <f>C4+C10+C16</f>
        <v>29545</v>
      </c>
      <c r="H73" s="19">
        <f>D4+D10+D16</f>
        <v>28237</v>
      </c>
    </row>
    <row r="74" spans="1:8" ht="11.25" customHeight="1">
      <c r="A74" s="47">
        <v>58</v>
      </c>
      <c r="B74" s="17">
        <v>4884</v>
      </c>
      <c r="C74" s="18">
        <v>2377</v>
      </c>
      <c r="D74" s="18">
        <v>2507</v>
      </c>
      <c r="E74" s="46" t="s">
        <v>78</v>
      </c>
      <c r="F74" s="17">
        <f>G74+H74</f>
        <v>269589</v>
      </c>
      <c r="G74" s="18">
        <f>C22+C28+C34+C40+C46+C52+C58+C64+C70+G4</f>
        <v>138562</v>
      </c>
      <c r="H74" s="19">
        <f>D22+D28+D34+D40+D46+D52+D58+D64+D70+H4</f>
        <v>131027</v>
      </c>
    </row>
    <row r="75" spans="1:8" ht="13.5" customHeight="1" thickBot="1">
      <c r="A75" s="49">
        <v>59</v>
      </c>
      <c r="B75" s="27">
        <v>5193</v>
      </c>
      <c r="C75" s="28">
        <v>2514</v>
      </c>
      <c r="D75" s="28">
        <v>2679</v>
      </c>
      <c r="E75" s="50" t="s">
        <v>79</v>
      </c>
      <c r="F75" s="27">
        <f>G75+H75</f>
        <v>82315</v>
      </c>
      <c r="G75" s="28">
        <f>G10+G16+G22+G28+G34+G40+G46+G52+G58+G64</f>
        <v>36195</v>
      </c>
      <c r="H75" s="29">
        <f>H10+H16+H22+H28+H34+H40+H46+H52+H58+H64</f>
        <v>46120</v>
      </c>
    </row>
  </sheetData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23"/>
  <sheetViews>
    <sheetView zoomScale="75" zoomScaleNormal="75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14" t="s">
        <v>294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s="1" customFormat="1" ht="20.25" customHeight="1">
      <c r="A2" s="107" t="str">
        <f>IF(MONTH('人口・世帯数の推移'!A29)=1,CONCATENATE(YEAR('人口・世帯数の推移'!A29)-1,"年12月中"),CONCATENATE(YEAR('人口・世帯数の推移'!A29),"年",MONTH('人口・世帯数の推移'!A29)-1,"月中"))</f>
        <v>2011年4月中</v>
      </c>
      <c r="B2" s="10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1" customFormat="1" ht="19.5" customHeight="1">
      <c r="A3" s="108" t="s">
        <v>15</v>
      </c>
      <c r="B3" s="109" t="s">
        <v>30</v>
      </c>
      <c r="C3" s="109" t="s">
        <v>31</v>
      </c>
      <c r="D3" s="109" t="s">
        <v>32</v>
      </c>
      <c r="E3" s="108" t="s">
        <v>33</v>
      </c>
      <c r="F3" s="108"/>
      <c r="G3" s="108"/>
      <c r="H3" s="108"/>
      <c r="I3" s="108" t="s">
        <v>34</v>
      </c>
      <c r="J3" s="108"/>
      <c r="K3" s="108"/>
      <c r="L3" s="108"/>
      <c r="M3" s="109" t="s">
        <v>35</v>
      </c>
      <c r="N3" s="109" t="s">
        <v>29</v>
      </c>
    </row>
    <row r="4" spans="1:14" s="1" customFormat="1" ht="19.5" customHeight="1">
      <c r="A4" s="108"/>
      <c r="B4" s="109"/>
      <c r="C4" s="109"/>
      <c r="D4" s="109"/>
      <c r="E4" s="108"/>
      <c r="F4" s="108"/>
      <c r="G4" s="108"/>
      <c r="H4" s="108"/>
      <c r="I4" s="108"/>
      <c r="J4" s="108"/>
      <c r="K4" s="108"/>
      <c r="L4" s="108"/>
      <c r="M4" s="109"/>
      <c r="N4" s="109"/>
    </row>
    <row r="5" spans="1:14" s="1" customFormat="1" ht="19.5" customHeight="1">
      <c r="A5" s="108"/>
      <c r="B5" s="109"/>
      <c r="C5" s="109"/>
      <c r="D5" s="109"/>
      <c r="E5" s="74" t="s">
        <v>36</v>
      </c>
      <c r="F5" s="74" t="s">
        <v>37</v>
      </c>
      <c r="G5" s="74" t="s">
        <v>38</v>
      </c>
      <c r="H5" s="74" t="s">
        <v>29</v>
      </c>
      <c r="I5" s="74" t="s">
        <v>36</v>
      </c>
      <c r="J5" s="74" t="s">
        <v>37</v>
      </c>
      <c r="K5" s="74" t="s">
        <v>38</v>
      </c>
      <c r="L5" s="74" t="s">
        <v>29</v>
      </c>
      <c r="M5" s="109"/>
      <c r="N5" s="109"/>
    </row>
    <row r="6" spans="1:14" s="1" customFormat="1" ht="19.5" customHeight="1">
      <c r="A6" s="74" t="s">
        <v>16</v>
      </c>
      <c r="B6" s="75">
        <v>11</v>
      </c>
      <c r="C6" s="75">
        <v>25</v>
      </c>
      <c r="D6" s="75">
        <v>-14</v>
      </c>
      <c r="E6" s="75">
        <v>60</v>
      </c>
      <c r="F6" s="75">
        <v>27</v>
      </c>
      <c r="G6" s="75">
        <v>27</v>
      </c>
      <c r="H6" s="75">
        <v>114</v>
      </c>
      <c r="I6" s="75">
        <v>52</v>
      </c>
      <c r="J6" s="75">
        <v>24</v>
      </c>
      <c r="K6" s="75">
        <v>32</v>
      </c>
      <c r="L6" s="75">
        <v>108</v>
      </c>
      <c r="M6" s="75">
        <v>6</v>
      </c>
      <c r="N6" s="75">
        <f aca="true" t="shared" si="0" ref="N6:N21">D6+M6</f>
        <v>-8</v>
      </c>
    </row>
    <row r="7" spans="1:14" s="1" customFormat="1" ht="19.5" customHeight="1">
      <c r="A7" s="74" t="s">
        <v>17</v>
      </c>
      <c r="B7" s="75">
        <v>38</v>
      </c>
      <c r="C7" s="75">
        <v>37</v>
      </c>
      <c r="D7" s="75">
        <v>1</v>
      </c>
      <c r="E7" s="75">
        <v>202</v>
      </c>
      <c r="F7" s="75">
        <v>92</v>
      </c>
      <c r="G7" s="75">
        <v>92</v>
      </c>
      <c r="H7" s="75">
        <v>386</v>
      </c>
      <c r="I7" s="75">
        <v>144</v>
      </c>
      <c r="J7" s="75">
        <v>88</v>
      </c>
      <c r="K7" s="75">
        <v>90</v>
      </c>
      <c r="L7" s="75">
        <v>322</v>
      </c>
      <c r="M7" s="75">
        <v>64</v>
      </c>
      <c r="N7" s="75">
        <f t="shared" si="0"/>
        <v>65</v>
      </c>
    </row>
    <row r="8" spans="1:14" s="1" customFormat="1" ht="19.5" customHeight="1">
      <c r="A8" s="74" t="s">
        <v>18</v>
      </c>
      <c r="B8" s="75">
        <v>34</v>
      </c>
      <c r="C8" s="75">
        <v>33</v>
      </c>
      <c r="D8" s="75">
        <v>1</v>
      </c>
      <c r="E8" s="75">
        <v>114</v>
      </c>
      <c r="F8" s="75">
        <v>59</v>
      </c>
      <c r="G8" s="75">
        <v>58</v>
      </c>
      <c r="H8" s="75">
        <v>231</v>
      </c>
      <c r="I8" s="75">
        <v>86</v>
      </c>
      <c r="J8" s="75">
        <v>92</v>
      </c>
      <c r="K8" s="75">
        <v>80</v>
      </c>
      <c r="L8" s="75">
        <v>258</v>
      </c>
      <c r="M8" s="75">
        <v>-27</v>
      </c>
      <c r="N8" s="75">
        <f t="shared" si="0"/>
        <v>-26</v>
      </c>
    </row>
    <row r="9" spans="1:14" s="1" customFormat="1" ht="19.5" customHeight="1">
      <c r="A9" s="74" t="s">
        <v>19</v>
      </c>
      <c r="B9" s="75">
        <v>21</v>
      </c>
      <c r="C9" s="75">
        <v>18</v>
      </c>
      <c r="D9" s="75">
        <v>3</v>
      </c>
      <c r="E9" s="75">
        <v>147</v>
      </c>
      <c r="F9" s="75">
        <v>78</v>
      </c>
      <c r="G9" s="75">
        <v>100</v>
      </c>
      <c r="H9" s="75">
        <v>325</v>
      </c>
      <c r="I9" s="75">
        <v>48</v>
      </c>
      <c r="J9" s="75">
        <v>36</v>
      </c>
      <c r="K9" s="75">
        <v>40</v>
      </c>
      <c r="L9" s="75">
        <v>124</v>
      </c>
      <c r="M9" s="75">
        <v>201</v>
      </c>
      <c r="N9" s="75">
        <f t="shared" si="0"/>
        <v>204</v>
      </c>
    </row>
    <row r="10" spans="1:14" s="1" customFormat="1" ht="19.5" customHeight="1">
      <c r="A10" s="74" t="s">
        <v>20</v>
      </c>
      <c r="B10" s="75">
        <v>32</v>
      </c>
      <c r="C10" s="75">
        <v>31</v>
      </c>
      <c r="D10" s="75">
        <v>1</v>
      </c>
      <c r="E10" s="75">
        <v>206</v>
      </c>
      <c r="F10" s="75">
        <v>100</v>
      </c>
      <c r="G10" s="75">
        <v>58</v>
      </c>
      <c r="H10" s="75">
        <v>364</v>
      </c>
      <c r="I10" s="75">
        <v>100</v>
      </c>
      <c r="J10" s="75">
        <v>47</v>
      </c>
      <c r="K10" s="75">
        <v>154</v>
      </c>
      <c r="L10" s="75">
        <v>301</v>
      </c>
      <c r="M10" s="75">
        <v>63</v>
      </c>
      <c r="N10" s="75">
        <f t="shared" si="0"/>
        <v>64</v>
      </c>
    </row>
    <row r="11" spans="1:14" s="1" customFormat="1" ht="19.5" customHeight="1">
      <c r="A11" s="74" t="s">
        <v>21</v>
      </c>
      <c r="B11" s="75">
        <v>27</v>
      </c>
      <c r="C11" s="75">
        <v>23</v>
      </c>
      <c r="D11" s="75">
        <v>4</v>
      </c>
      <c r="E11" s="75">
        <v>93</v>
      </c>
      <c r="F11" s="75">
        <v>125</v>
      </c>
      <c r="G11" s="75">
        <v>68</v>
      </c>
      <c r="H11" s="75">
        <v>286</v>
      </c>
      <c r="I11" s="75">
        <v>61</v>
      </c>
      <c r="J11" s="75">
        <v>37</v>
      </c>
      <c r="K11" s="75">
        <v>81</v>
      </c>
      <c r="L11" s="75">
        <v>179</v>
      </c>
      <c r="M11" s="75">
        <v>107</v>
      </c>
      <c r="N11" s="75">
        <f t="shared" si="0"/>
        <v>111</v>
      </c>
    </row>
    <row r="12" spans="1:14" s="1" customFormat="1" ht="19.5" customHeight="1">
      <c r="A12" s="74" t="s">
        <v>22</v>
      </c>
      <c r="B12" s="75">
        <v>31</v>
      </c>
      <c r="C12" s="75">
        <v>18</v>
      </c>
      <c r="D12" s="75">
        <v>13</v>
      </c>
      <c r="E12" s="75">
        <v>104</v>
      </c>
      <c r="F12" s="75">
        <v>98</v>
      </c>
      <c r="G12" s="75">
        <v>73</v>
      </c>
      <c r="H12" s="75">
        <v>275</v>
      </c>
      <c r="I12" s="75">
        <v>73</v>
      </c>
      <c r="J12" s="75">
        <v>62</v>
      </c>
      <c r="K12" s="75">
        <v>71</v>
      </c>
      <c r="L12" s="75">
        <v>206</v>
      </c>
      <c r="M12" s="75">
        <v>69</v>
      </c>
      <c r="N12" s="75">
        <f t="shared" si="0"/>
        <v>82</v>
      </c>
    </row>
    <row r="13" spans="1:14" s="1" customFormat="1" ht="19.5" customHeight="1">
      <c r="A13" s="74" t="s">
        <v>23</v>
      </c>
      <c r="B13" s="75">
        <v>18</v>
      </c>
      <c r="C13" s="75">
        <v>18</v>
      </c>
      <c r="D13" s="75">
        <v>0</v>
      </c>
      <c r="E13" s="75">
        <v>87</v>
      </c>
      <c r="F13" s="75">
        <v>148</v>
      </c>
      <c r="G13" s="75">
        <v>156</v>
      </c>
      <c r="H13" s="75">
        <v>391</v>
      </c>
      <c r="I13" s="75">
        <v>34</v>
      </c>
      <c r="J13" s="75">
        <v>61</v>
      </c>
      <c r="K13" s="75">
        <v>89</v>
      </c>
      <c r="L13" s="75">
        <v>184</v>
      </c>
      <c r="M13" s="75">
        <v>207</v>
      </c>
      <c r="N13" s="75">
        <f t="shared" si="0"/>
        <v>207</v>
      </c>
    </row>
    <row r="14" spans="1:14" s="1" customFormat="1" ht="19.5" customHeight="1">
      <c r="A14" s="74" t="s">
        <v>24</v>
      </c>
      <c r="B14" s="75">
        <v>29</v>
      </c>
      <c r="C14" s="75">
        <v>22</v>
      </c>
      <c r="D14" s="75">
        <v>7</v>
      </c>
      <c r="E14" s="75">
        <v>171</v>
      </c>
      <c r="F14" s="75">
        <v>87</v>
      </c>
      <c r="G14" s="75">
        <v>113</v>
      </c>
      <c r="H14" s="75">
        <v>371</v>
      </c>
      <c r="I14" s="75">
        <v>59</v>
      </c>
      <c r="J14" s="75">
        <v>66</v>
      </c>
      <c r="K14" s="75">
        <v>97</v>
      </c>
      <c r="L14" s="75">
        <v>222</v>
      </c>
      <c r="M14" s="75">
        <v>149</v>
      </c>
      <c r="N14" s="75">
        <f t="shared" si="0"/>
        <v>156</v>
      </c>
    </row>
    <row r="15" spans="1:14" s="1" customFormat="1" ht="19.5" customHeight="1">
      <c r="A15" s="74" t="s">
        <v>25</v>
      </c>
      <c r="B15" s="75">
        <v>23</v>
      </c>
      <c r="C15" s="75">
        <v>17</v>
      </c>
      <c r="D15" s="75">
        <v>6</v>
      </c>
      <c r="E15" s="75">
        <v>191</v>
      </c>
      <c r="F15" s="75">
        <v>68</v>
      </c>
      <c r="G15" s="75">
        <v>56</v>
      </c>
      <c r="H15" s="75">
        <v>315</v>
      </c>
      <c r="I15" s="75">
        <v>89</v>
      </c>
      <c r="J15" s="75">
        <v>63</v>
      </c>
      <c r="K15" s="75">
        <v>58</v>
      </c>
      <c r="L15" s="75">
        <v>210</v>
      </c>
      <c r="M15" s="75">
        <v>105</v>
      </c>
      <c r="N15" s="75">
        <f t="shared" si="0"/>
        <v>111</v>
      </c>
    </row>
    <row r="16" spans="1:14" s="1" customFormat="1" ht="19.5" customHeight="1">
      <c r="A16" s="74" t="s">
        <v>26</v>
      </c>
      <c r="B16" s="75">
        <v>13</v>
      </c>
      <c r="C16" s="75">
        <v>9</v>
      </c>
      <c r="D16" s="75">
        <v>4</v>
      </c>
      <c r="E16" s="75">
        <v>33</v>
      </c>
      <c r="F16" s="75">
        <v>39</v>
      </c>
      <c r="G16" s="75">
        <v>39</v>
      </c>
      <c r="H16" s="75">
        <v>111</v>
      </c>
      <c r="I16" s="75">
        <v>24</v>
      </c>
      <c r="J16" s="75">
        <v>21</v>
      </c>
      <c r="K16" s="75">
        <v>32</v>
      </c>
      <c r="L16" s="75">
        <v>77</v>
      </c>
      <c r="M16" s="75">
        <v>34</v>
      </c>
      <c r="N16" s="75">
        <f t="shared" si="0"/>
        <v>38</v>
      </c>
    </row>
    <row r="17" spans="1:14" s="1" customFormat="1" ht="19.5" customHeight="1">
      <c r="A17" s="74" t="s">
        <v>27</v>
      </c>
      <c r="B17" s="75">
        <v>25</v>
      </c>
      <c r="C17" s="75">
        <v>16</v>
      </c>
      <c r="D17" s="75">
        <v>9</v>
      </c>
      <c r="E17" s="75">
        <v>109</v>
      </c>
      <c r="F17" s="75">
        <v>63</v>
      </c>
      <c r="G17" s="75">
        <v>59</v>
      </c>
      <c r="H17" s="75">
        <v>231</v>
      </c>
      <c r="I17" s="75">
        <v>47</v>
      </c>
      <c r="J17" s="75">
        <v>58</v>
      </c>
      <c r="K17" s="75">
        <v>35</v>
      </c>
      <c r="L17" s="75">
        <v>140</v>
      </c>
      <c r="M17" s="75">
        <v>91</v>
      </c>
      <c r="N17" s="75">
        <f t="shared" si="0"/>
        <v>100</v>
      </c>
    </row>
    <row r="18" spans="1:14" s="1" customFormat="1" ht="19.5" customHeight="1">
      <c r="A18" s="74" t="s">
        <v>28</v>
      </c>
      <c r="B18" s="75">
        <v>19</v>
      </c>
      <c r="C18" s="75">
        <v>14</v>
      </c>
      <c r="D18" s="75">
        <v>5</v>
      </c>
      <c r="E18" s="75">
        <v>88</v>
      </c>
      <c r="F18" s="75">
        <v>31</v>
      </c>
      <c r="G18" s="75">
        <v>9</v>
      </c>
      <c r="H18" s="75">
        <v>128</v>
      </c>
      <c r="I18" s="75">
        <v>30</v>
      </c>
      <c r="J18" s="75">
        <v>34</v>
      </c>
      <c r="K18" s="75">
        <v>31</v>
      </c>
      <c r="L18" s="75">
        <v>95</v>
      </c>
      <c r="M18" s="75">
        <v>33</v>
      </c>
      <c r="N18" s="75">
        <f t="shared" si="0"/>
        <v>38</v>
      </c>
    </row>
    <row r="19" spans="1:14" s="1" customFormat="1" ht="19.5" customHeight="1">
      <c r="A19" s="76" t="s">
        <v>49</v>
      </c>
      <c r="B19" s="77">
        <v>153</v>
      </c>
      <c r="C19" s="77">
        <v>154</v>
      </c>
      <c r="D19" s="77">
        <v>-1</v>
      </c>
      <c r="E19" s="77">
        <v>946</v>
      </c>
      <c r="F19" s="77">
        <v>519</v>
      </c>
      <c r="G19" s="77">
        <v>465</v>
      </c>
      <c r="H19" s="77">
        <v>1930</v>
      </c>
      <c r="I19" s="77">
        <v>472</v>
      </c>
      <c r="J19" s="77">
        <v>351</v>
      </c>
      <c r="K19" s="77">
        <v>453</v>
      </c>
      <c r="L19" s="77">
        <v>1276</v>
      </c>
      <c r="M19" s="78">
        <v>654</v>
      </c>
      <c r="N19" s="87">
        <f t="shared" si="0"/>
        <v>653</v>
      </c>
    </row>
    <row r="20" spans="1:14" s="1" customFormat="1" ht="19.5" customHeight="1">
      <c r="A20" s="76" t="s">
        <v>50</v>
      </c>
      <c r="B20" s="77">
        <v>168</v>
      </c>
      <c r="C20" s="77">
        <v>127</v>
      </c>
      <c r="D20" s="77">
        <v>41</v>
      </c>
      <c r="E20" s="77">
        <v>659</v>
      </c>
      <c r="F20" s="77">
        <v>496</v>
      </c>
      <c r="G20" s="77">
        <v>443</v>
      </c>
      <c r="H20" s="77">
        <v>1598</v>
      </c>
      <c r="I20" s="77">
        <v>375</v>
      </c>
      <c r="J20" s="77">
        <v>338</v>
      </c>
      <c r="K20" s="77">
        <v>437</v>
      </c>
      <c r="L20" s="77">
        <v>1150</v>
      </c>
      <c r="M20" s="78">
        <v>448</v>
      </c>
      <c r="N20" s="87">
        <f t="shared" si="0"/>
        <v>489</v>
      </c>
    </row>
    <row r="21" spans="1:14" s="1" customFormat="1" ht="19.5" customHeight="1">
      <c r="A21" s="76" t="s">
        <v>51</v>
      </c>
      <c r="B21" s="77">
        <v>321</v>
      </c>
      <c r="C21" s="77">
        <v>281</v>
      </c>
      <c r="D21" s="77">
        <v>40</v>
      </c>
      <c r="E21" s="77">
        <v>1605</v>
      </c>
      <c r="F21" s="77">
        <v>1015</v>
      </c>
      <c r="G21" s="77">
        <v>908</v>
      </c>
      <c r="H21" s="77">
        <v>3528</v>
      </c>
      <c r="I21" s="77">
        <v>847</v>
      </c>
      <c r="J21" s="77">
        <v>689</v>
      </c>
      <c r="K21" s="77">
        <v>890</v>
      </c>
      <c r="L21" s="77">
        <v>2426</v>
      </c>
      <c r="M21" s="78">
        <v>1102</v>
      </c>
      <c r="N21" s="87">
        <f t="shared" si="0"/>
        <v>1142</v>
      </c>
    </row>
    <row r="22" spans="1:14" s="1" customFormat="1" ht="7.5" customHeight="1">
      <c r="A22" s="80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2"/>
      <c r="N22" s="83"/>
    </row>
    <row r="23" spans="1:14" ht="13.5">
      <c r="A23" s="106" t="s">
        <v>290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</row>
  </sheetData>
  <mergeCells count="11">
    <mergeCell ref="N3:N5"/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F16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40" t="s">
        <v>288</v>
      </c>
      <c r="C1" s="140"/>
      <c r="D1" s="140"/>
      <c r="E1" s="140"/>
      <c r="F1" s="140"/>
    </row>
    <row r="2" spans="2:6" s="4" customFormat="1" ht="23.25" customHeight="1">
      <c r="B2" s="3" t="str">
        <f>'１３地区別人口と世帯数'!A2</f>
        <v>2011.5.1</v>
      </c>
      <c r="C2" s="3"/>
      <c r="D2" s="3"/>
      <c r="E2" s="3"/>
      <c r="F2" s="3"/>
    </row>
    <row r="3" spans="2:6" s="4" customFormat="1" ht="13.5">
      <c r="B3" s="141" t="s">
        <v>39</v>
      </c>
      <c r="C3" s="141" t="s">
        <v>3</v>
      </c>
      <c r="D3" s="144" t="s">
        <v>0</v>
      </c>
      <c r="E3" s="145"/>
      <c r="F3" s="146"/>
    </row>
    <row r="4" spans="2:6" s="4" customFormat="1" ht="13.5">
      <c r="B4" s="142"/>
      <c r="C4" s="142"/>
      <c r="D4" s="147"/>
      <c r="E4" s="148"/>
      <c r="F4" s="149"/>
    </row>
    <row r="5" spans="2:6" s="4" customFormat="1" ht="23.25" customHeight="1">
      <c r="B5" s="143"/>
      <c r="C5" s="143"/>
      <c r="D5" s="61" t="s">
        <v>6</v>
      </c>
      <c r="E5" s="61" t="s">
        <v>7</v>
      </c>
      <c r="F5" s="61" t="s">
        <v>8</v>
      </c>
    </row>
    <row r="6" spans="2:6" s="4" customFormat="1" ht="27" customHeight="1">
      <c r="B6" s="67" t="s">
        <v>291</v>
      </c>
      <c r="C6" s="60">
        <v>183</v>
      </c>
      <c r="D6" s="60">
        <v>315</v>
      </c>
      <c r="E6" s="60">
        <v>177</v>
      </c>
      <c r="F6" s="60">
        <v>138</v>
      </c>
    </row>
    <row r="7" spans="2:6" s="4" customFormat="1" ht="27" customHeight="1">
      <c r="B7" s="68" t="s">
        <v>40</v>
      </c>
      <c r="C7" s="60">
        <v>425</v>
      </c>
      <c r="D7" s="60">
        <v>731</v>
      </c>
      <c r="E7" s="60">
        <v>403</v>
      </c>
      <c r="F7" s="60">
        <v>328</v>
      </c>
    </row>
    <row r="8" spans="2:6" s="4" customFormat="1" ht="27" customHeight="1">
      <c r="B8" s="68" t="s">
        <v>41</v>
      </c>
      <c r="C8" s="60">
        <v>710</v>
      </c>
      <c r="D8" s="60">
        <v>1013</v>
      </c>
      <c r="E8" s="60">
        <v>444</v>
      </c>
      <c r="F8" s="60">
        <v>569</v>
      </c>
    </row>
    <row r="9" spans="2:6" s="4" customFormat="1" ht="27" customHeight="1">
      <c r="B9" s="68" t="s">
        <v>42</v>
      </c>
      <c r="C9" s="60">
        <v>631</v>
      </c>
      <c r="D9" s="60">
        <v>907</v>
      </c>
      <c r="E9" s="60">
        <v>413</v>
      </c>
      <c r="F9" s="60">
        <v>494</v>
      </c>
    </row>
    <row r="10" spans="2:6" s="4" customFormat="1" ht="27" customHeight="1">
      <c r="B10" s="68" t="s">
        <v>43</v>
      </c>
      <c r="C10" s="60">
        <v>386</v>
      </c>
      <c r="D10" s="60">
        <v>754</v>
      </c>
      <c r="E10" s="60">
        <v>378</v>
      </c>
      <c r="F10" s="60">
        <v>376</v>
      </c>
    </row>
    <row r="11" spans="2:6" s="4" customFormat="1" ht="27" customHeight="1">
      <c r="B11" s="68" t="s">
        <v>44</v>
      </c>
      <c r="C11" s="60">
        <v>347</v>
      </c>
      <c r="D11" s="60">
        <v>429</v>
      </c>
      <c r="E11" s="60">
        <v>99</v>
      </c>
      <c r="F11" s="60">
        <v>330</v>
      </c>
    </row>
    <row r="12" spans="2:6" s="4" customFormat="1" ht="27" customHeight="1">
      <c r="B12" s="68" t="s">
        <v>45</v>
      </c>
      <c r="C12" s="60">
        <v>177</v>
      </c>
      <c r="D12" s="60">
        <v>195</v>
      </c>
      <c r="E12" s="60">
        <v>135</v>
      </c>
      <c r="F12" s="60">
        <v>60</v>
      </c>
    </row>
    <row r="13" spans="2:6" s="4" customFormat="1" ht="27" customHeight="1">
      <c r="B13" s="63" t="s">
        <v>292</v>
      </c>
      <c r="C13" s="60">
        <v>162</v>
      </c>
      <c r="D13" s="60">
        <v>309</v>
      </c>
      <c r="E13" s="60">
        <v>161</v>
      </c>
      <c r="F13" s="60">
        <v>148</v>
      </c>
    </row>
    <row r="14" spans="2:6" s="4" customFormat="1" ht="27" customHeight="1">
      <c r="B14" s="68" t="s">
        <v>46</v>
      </c>
      <c r="C14" s="60">
        <v>864</v>
      </c>
      <c r="D14" s="60">
        <v>1077</v>
      </c>
      <c r="E14" s="60">
        <v>678</v>
      </c>
      <c r="F14" s="60">
        <v>399</v>
      </c>
    </row>
    <row r="15" spans="2:6" s="4" customFormat="1" ht="27" customHeight="1">
      <c r="B15" s="39" t="s">
        <v>47</v>
      </c>
      <c r="C15" s="40">
        <f>SUM(C6:C14)</f>
        <v>3885</v>
      </c>
      <c r="D15" s="40">
        <f>SUM(D6:D14)</f>
        <v>5730</v>
      </c>
      <c r="E15" s="40">
        <f>SUM(E6:E14)</f>
        <v>2888</v>
      </c>
      <c r="F15" s="40">
        <f>SUM(F6:F14)</f>
        <v>2842</v>
      </c>
    </row>
    <row r="16" s="4" customFormat="1" ht="13.5">
      <c r="B16" s="4" t="s">
        <v>289</v>
      </c>
    </row>
    <row r="17" s="4" customFormat="1" ht="13.5"/>
  </sheetData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11003</cp:lastModifiedBy>
  <cp:lastPrinted>2011-04-12T07:06:19Z</cp:lastPrinted>
  <dcterms:created xsi:type="dcterms:W3CDTF">1998-08-25T04:55:29Z</dcterms:created>
  <dcterms:modified xsi:type="dcterms:W3CDTF">2011-11-10T01:52:04Z</dcterms:modified>
  <cp:category/>
  <cp:version/>
  <cp:contentType/>
  <cp:contentStatus/>
</cp:coreProperties>
</file>