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<sst xmlns="http://schemas.openxmlformats.org/spreadsheetml/2006/main" count="396" uniqueCount="304">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</sst>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41395</v>
      </c>
      <c r="B27" s="38">
        <v>178567</v>
      </c>
      <c r="C27" s="38">
        <v>417993</v>
      </c>
      <c r="D27" s="38">
        <v>207389</v>
      </c>
      <c r="E27" s="38">
        <v>210604</v>
      </c>
      <c r="F27" s="93">
        <v>1327</v>
      </c>
      <c r="G27" s="93">
        <v>1237</v>
      </c>
      <c r="H27" s="92">
        <v>0.002968163625718646</v>
      </c>
      <c r="I27" s="39">
        <v>2.340818852307537</v>
      </c>
      <c r="J27" s="38">
        <v>6013.422529132498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9" t="s">
        <v>291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>
      <c r="A2" s="6" t="str">
        <f>'13地区別人口と世帯数'!A2</f>
        <v>2013.5.1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0" t="s">
        <v>81</v>
      </c>
      <c r="B3" s="54" t="s">
        <v>80</v>
      </c>
      <c r="C3" s="122" t="s">
        <v>0</v>
      </c>
      <c r="D3" s="123"/>
      <c r="E3" s="124"/>
      <c r="F3" s="10"/>
      <c r="G3" s="120" t="s">
        <v>81</v>
      </c>
      <c r="H3" s="54" t="s">
        <v>80</v>
      </c>
      <c r="I3" s="122" t="s">
        <v>0</v>
      </c>
      <c r="J3" s="123"/>
      <c r="K3" s="124"/>
    </row>
    <row r="4" spans="1:11" ht="19.5" customHeight="1">
      <c r="A4" s="121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1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645</v>
      </c>
      <c r="C5" s="50">
        <v>1259</v>
      </c>
      <c r="D5" s="106">
        <v>614</v>
      </c>
      <c r="E5" s="106">
        <v>645</v>
      </c>
      <c r="F5" s="10"/>
      <c r="G5" s="51" t="s">
        <v>87</v>
      </c>
      <c r="H5" s="50">
        <v>691</v>
      </c>
      <c r="I5" s="50">
        <v>1519</v>
      </c>
      <c r="J5" s="106">
        <v>708</v>
      </c>
      <c r="K5" s="106">
        <v>811</v>
      </c>
    </row>
    <row r="6" spans="1:11" ht="18.75" customHeight="1">
      <c r="A6" s="49" t="s">
        <v>84</v>
      </c>
      <c r="B6" s="125">
        <v>4110</v>
      </c>
      <c r="C6" s="125">
        <v>7761</v>
      </c>
      <c r="D6" s="127">
        <v>3755</v>
      </c>
      <c r="E6" s="127">
        <v>4006</v>
      </c>
      <c r="F6" s="10"/>
      <c r="G6" s="51" t="s">
        <v>89</v>
      </c>
      <c r="H6" s="50">
        <v>445</v>
      </c>
      <c r="I6" s="50">
        <v>1120</v>
      </c>
      <c r="J6" s="106">
        <v>533</v>
      </c>
      <c r="K6" s="106">
        <v>587</v>
      </c>
    </row>
    <row r="7" spans="1:11" ht="18.75" customHeight="1">
      <c r="A7" s="49" t="s">
        <v>86</v>
      </c>
      <c r="B7" s="126"/>
      <c r="C7" s="126"/>
      <c r="D7" s="128"/>
      <c r="E7" s="128"/>
      <c r="F7" s="10"/>
      <c r="G7" s="51" t="s">
        <v>91</v>
      </c>
      <c r="H7" s="50">
        <v>690</v>
      </c>
      <c r="I7" s="50">
        <v>1667</v>
      </c>
      <c r="J7" s="106">
        <v>800</v>
      </c>
      <c r="K7" s="106">
        <v>867</v>
      </c>
    </row>
    <row r="8" spans="1:11" ht="18.75" customHeight="1">
      <c r="A8" s="49" t="s">
        <v>88</v>
      </c>
      <c r="B8" s="50">
        <v>615</v>
      </c>
      <c r="C8" s="50">
        <v>1183</v>
      </c>
      <c r="D8" s="106">
        <v>634</v>
      </c>
      <c r="E8" s="106">
        <v>549</v>
      </c>
      <c r="F8" s="10"/>
      <c r="G8" s="51" t="s">
        <v>93</v>
      </c>
      <c r="H8" s="50">
        <v>459</v>
      </c>
      <c r="I8" s="50">
        <v>1291</v>
      </c>
      <c r="J8" s="106">
        <v>621</v>
      </c>
      <c r="K8" s="106">
        <v>670</v>
      </c>
    </row>
    <row r="9" spans="1:11" ht="18.75" customHeight="1">
      <c r="A9" s="49" t="s">
        <v>90</v>
      </c>
      <c r="B9" s="50">
        <v>329</v>
      </c>
      <c r="C9" s="50">
        <v>700</v>
      </c>
      <c r="D9" s="106">
        <v>352</v>
      </c>
      <c r="E9" s="106">
        <v>348</v>
      </c>
      <c r="F9" s="10"/>
      <c r="G9" s="51" t="s">
        <v>95</v>
      </c>
      <c r="H9" s="50">
        <v>818</v>
      </c>
      <c r="I9" s="50">
        <v>1960</v>
      </c>
      <c r="J9" s="106">
        <v>902</v>
      </c>
      <c r="K9" s="106">
        <v>1058</v>
      </c>
    </row>
    <row r="10" spans="1:11" ht="18.75" customHeight="1">
      <c r="A10" s="49" t="s">
        <v>92</v>
      </c>
      <c r="B10" s="50">
        <v>1269</v>
      </c>
      <c r="C10" s="50">
        <v>1778</v>
      </c>
      <c r="D10" s="106">
        <v>1297</v>
      </c>
      <c r="E10" s="106">
        <v>481</v>
      </c>
      <c r="F10" s="10"/>
      <c r="G10" s="51" t="s">
        <v>97</v>
      </c>
      <c r="H10" s="50">
        <v>607</v>
      </c>
      <c r="I10" s="50">
        <v>1372</v>
      </c>
      <c r="J10" s="106">
        <v>658</v>
      </c>
      <c r="K10" s="106">
        <v>714</v>
      </c>
    </row>
    <row r="11" spans="1:11" ht="18.75" customHeight="1">
      <c r="A11" s="49" t="s">
        <v>94</v>
      </c>
      <c r="B11" s="50">
        <v>585</v>
      </c>
      <c r="C11" s="50">
        <v>1266</v>
      </c>
      <c r="D11" s="106">
        <v>604</v>
      </c>
      <c r="E11" s="106">
        <v>662</v>
      </c>
      <c r="F11" s="10"/>
      <c r="G11" s="51" t="s">
        <v>99</v>
      </c>
      <c r="H11" s="50">
        <v>499</v>
      </c>
      <c r="I11" s="50">
        <v>1151</v>
      </c>
      <c r="J11" s="106">
        <v>531</v>
      </c>
      <c r="K11" s="106">
        <v>620</v>
      </c>
    </row>
    <row r="12" spans="1:11" ht="18.75" customHeight="1">
      <c r="A12" s="49" t="s">
        <v>96</v>
      </c>
      <c r="B12" s="50">
        <v>138</v>
      </c>
      <c r="C12" s="50">
        <v>313</v>
      </c>
      <c r="D12" s="106">
        <v>162</v>
      </c>
      <c r="E12" s="106">
        <v>151</v>
      </c>
      <c r="F12" s="10"/>
      <c r="G12" s="51" t="s">
        <v>101</v>
      </c>
      <c r="H12" s="50">
        <v>521</v>
      </c>
      <c r="I12" s="50">
        <v>1340</v>
      </c>
      <c r="J12" s="106">
        <v>628</v>
      </c>
      <c r="K12" s="106">
        <v>712</v>
      </c>
    </row>
    <row r="13" spans="1:11" ht="18.75" customHeight="1">
      <c r="A13" s="49" t="s">
        <v>98</v>
      </c>
      <c r="B13" s="50">
        <v>667</v>
      </c>
      <c r="C13" s="50">
        <v>1428</v>
      </c>
      <c r="D13" s="106">
        <v>732</v>
      </c>
      <c r="E13" s="106">
        <v>696</v>
      </c>
      <c r="F13" s="10"/>
      <c r="G13" s="51" t="s">
        <v>103</v>
      </c>
      <c r="H13" s="50">
        <v>534</v>
      </c>
      <c r="I13" s="50">
        <v>1400</v>
      </c>
      <c r="J13" s="106">
        <v>674</v>
      </c>
      <c r="K13" s="106">
        <v>726</v>
      </c>
    </row>
    <row r="14" spans="1:11" ht="18.75" customHeight="1">
      <c r="A14" s="49" t="s">
        <v>100</v>
      </c>
      <c r="B14" s="50">
        <v>616</v>
      </c>
      <c r="C14" s="50">
        <v>1267</v>
      </c>
      <c r="D14" s="106">
        <v>623</v>
      </c>
      <c r="E14" s="106">
        <v>644</v>
      </c>
      <c r="F14" s="10"/>
      <c r="G14" s="51" t="s">
        <v>105</v>
      </c>
      <c r="H14" s="50">
        <v>767</v>
      </c>
      <c r="I14" s="50">
        <v>1827</v>
      </c>
      <c r="J14" s="106">
        <v>883</v>
      </c>
      <c r="K14" s="106">
        <v>944</v>
      </c>
    </row>
    <row r="15" spans="1:11" ht="18.75" customHeight="1">
      <c r="A15" s="49" t="s">
        <v>102</v>
      </c>
      <c r="B15" s="50">
        <v>837</v>
      </c>
      <c r="C15" s="50">
        <v>1938</v>
      </c>
      <c r="D15" s="106">
        <v>946</v>
      </c>
      <c r="E15" s="106">
        <v>992</v>
      </c>
      <c r="F15" s="10"/>
      <c r="G15" s="51" t="s">
        <v>107</v>
      </c>
      <c r="H15" s="50">
        <v>168</v>
      </c>
      <c r="I15" s="50">
        <v>424</v>
      </c>
      <c r="J15" s="106">
        <v>208</v>
      </c>
      <c r="K15" s="106">
        <v>216</v>
      </c>
    </row>
    <row r="16" spans="1:11" ht="18.75" customHeight="1">
      <c r="A16" s="49" t="s">
        <v>104</v>
      </c>
      <c r="B16" s="50">
        <v>384</v>
      </c>
      <c r="C16" s="50">
        <v>776</v>
      </c>
      <c r="D16" s="106">
        <v>384</v>
      </c>
      <c r="E16" s="106">
        <v>392</v>
      </c>
      <c r="F16" s="10"/>
      <c r="G16" s="51" t="s">
        <v>109</v>
      </c>
      <c r="H16" s="50">
        <v>568</v>
      </c>
      <c r="I16" s="50">
        <v>1339</v>
      </c>
      <c r="J16" s="106">
        <v>657</v>
      </c>
      <c r="K16" s="106">
        <v>682</v>
      </c>
    </row>
    <row r="17" spans="1:11" ht="18.75" customHeight="1">
      <c r="A17" s="49" t="s">
        <v>106</v>
      </c>
      <c r="B17" s="50">
        <v>1130</v>
      </c>
      <c r="C17" s="50">
        <v>1886</v>
      </c>
      <c r="D17" s="106">
        <v>936</v>
      </c>
      <c r="E17" s="106">
        <v>950</v>
      </c>
      <c r="F17" s="10"/>
      <c r="G17" s="51" t="s">
        <v>111</v>
      </c>
      <c r="H17" s="50">
        <v>357</v>
      </c>
      <c r="I17" s="50">
        <v>708</v>
      </c>
      <c r="J17" s="106">
        <v>418</v>
      </c>
      <c r="K17" s="106">
        <v>290</v>
      </c>
    </row>
    <row r="18" spans="1:11" ht="18.75" customHeight="1">
      <c r="A18" s="49" t="s">
        <v>108</v>
      </c>
      <c r="B18" s="50">
        <v>867</v>
      </c>
      <c r="C18" s="50">
        <v>2006</v>
      </c>
      <c r="D18" s="106">
        <v>988</v>
      </c>
      <c r="E18" s="106">
        <v>1018</v>
      </c>
      <c r="F18" s="10"/>
      <c r="G18" s="51" t="s">
        <v>113</v>
      </c>
      <c r="H18" s="50">
        <v>634</v>
      </c>
      <c r="I18" s="50">
        <v>1597</v>
      </c>
      <c r="J18" s="106">
        <v>790</v>
      </c>
      <c r="K18" s="106">
        <v>807</v>
      </c>
    </row>
    <row r="19" spans="1:11" ht="18.75" customHeight="1">
      <c r="A19" s="49" t="s">
        <v>110</v>
      </c>
      <c r="B19" s="50">
        <v>337</v>
      </c>
      <c r="C19" s="50">
        <v>696</v>
      </c>
      <c r="D19" s="106">
        <v>356</v>
      </c>
      <c r="E19" s="106">
        <v>340</v>
      </c>
      <c r="F19" s="10"/>
      <c r="G19" s="51" t="s">
        <v>115</v>
      </c>
      <c r="H19" s="50">
        <v>452</v>
      </c>
      <c r="I19" s="50">
        <v>949</v>
      </c>
      <c r="J19" s="106">
        <v>501</v>
      </c>
      <c r="K19" s="106">
        <v>448</v>
      </c>
    </row>
    <row r="20" spans="1:11" ht="18.75" customHeight="1">
      <c r="A20" s="49" t="s">
        <v>112</v>
      </c>
      <c r="B20" s="50">
        <v>209</v>
      </c>
      <c r="C20" s="50">
        <v>490</v>
      </c>
      <c r="D20" s="106">
        <v>244</v>
      </c>
      <c r="E20" s="106">
        <v>246</v>
      </c>
      <c r="F20" s="10"/>
      <c r="G20" s="51" t="s">
        <v>117</v>
      </c>
      <c r="H20" s="50">
        <v>1191</v>
      </c>
      <c r="I20" s="50">
        <v>2992</v>
      </c>
      <c r="J20" s="106">
        <v>1462</v>
      </c>
      <c r="K20" s="106">
        <v>1530</v>
      </c>
    </row>
    <row r="21" spans="1:11" ht="18.75" customHeight="1">
      <c r="A21" s="49" t="s">
        <v>114</v>
      </c>
      <c r="B21" s="50">
        <v>401</v>
      </c>
      <c r="C21" s="50">
        <v>975</v>
      </c>
      <c r="D21" s="106">
        <v>505</v>
      </c>
      <c r="E21" s="106">
        <v>470</v>
      </c>
      <c r="F21" s="10"/>
      <c r="G21" s="51" t="s">
        <v>119</v>
      </c>
      <c r="H21" s="50">
        <v>911</v>
      </c>
      <c r="I21" s="50">
        <v>2050</v>
      </c>
      <c r="J21" s="106">
        <v>1000</v>
      </c>
      <c r="K21" s="106">
        <v>1050</v>
      </c>
    </row>
    <row r="22" spans="1:11" ht="18.75" customHeight="1">
      <c r="A22" s="49" t="s">
        <v>116</v>
      </c>
      <c r="B22" s="50">
        <v>823</v>
      </c>
      <c r="C22" s="50">
        <v>1864</v>
      </c>
      <c r="D22" s="106">
        <v>961</v>
      </c>
      <c r="E22" s="106">
        <v>903</v>
      </c>
      <c r="F22" s="10"/>
      <c r="G22" s="51" t="s">
        <v>121</v>
      </c>
      <c r="H22" s="50">
        <v>678</v>
      </c>
      <c r="I22" s="50">
        <v>1609</v>
      </c>
      <c r="J22" s="106">
        <v>758</v>
      </c>
      <c r="K22" s="106">
        <v>851</v>
      </c>
    </row>
    <row r="23" spans="1:11" ht="18.75" customHeight="1">
      <c r="A23" s="49" t="s">
        <v>118</v>
      </c>
      <c r="B23" s="50">
        <v>624</v>
      </c>
      <c r="C23" s="50">
        <v>1149</v>
      </c>
      <c r="D23" s="106">
        <v>573</v>
      </c>
      <c r="E23" s="106">
        <v>576</v>
      </c>
      <c r="F23" s="10"/>
      <c r="G23" s="51" t="s">
        <v>123</v>
      </c>
      <c r="H23" s="50">
        <v>749</v>
      </c>
      <c r="I23" s="50">
        <v>1802</v>
      </c>
      <c r="J23" s="106">
        <v>866</v>
      </c>
      <c r="K23" s="106">
        <v>936</v>
      </c>
    </row>
    <row r="24" spans="1:11" ht="18.75" customHeight="1">
      <c r="A24" s="49" t="s">
        <v>120</v>
      </c>
      <c r="B24" s="50">
        <v>448</v>
      </c>
      <c r="C24" s="50">
        <v>1122</v>
      </c>
      <c r="D24" s="106">
        <v>539</v>
      </c>
      <c r="E24" s="106">
        <v>583</v>
      </c>
      <c r="F24" s="10"/>
      <c r="G24" s="51" t="s">
        <v>125</v>
      </c>
      <c r="H24" s="50">
        <v>595</v>
      </c>
      <c r="I24" s="50">
        <v>1590</v>
      </c>
      <c r="J24" s="106">
        <v>793</v>
      </c>
      <c r="K24" s="106">
        <v>797</v>
      </c>
    </row>
    <row r="25" spans="1:11" ht="18.75" customHeight="1">
      <c r="A25" s="49" t="s">
        <v>122</v>
      </c>
      <c r="B25" s="50">
        <v>618</v>
      </c>
      <c r="C25" s="50">
        <v>1600</v>
      </c>
      <c r="D25" s="106">
        <v>827</v>
      </c>
      <c r="E25" s="106">
        <v>773</v>
      </c>
      <c r="F25" s="10"/>
      <c r="G25" s="51" t="s">
        <v>127</v>
      </c>
      <c r="H25" s="50">
        <v>630</v>
      </c>
      <c r="I25" s="50">
        <v>1216</v>
      </c>
      <c r="J25" s="106">
        <v>592</v>
      </c>
      <c r="K25" s="106">
        <v>624</v>
      </c>
    </row>
    <row r="26" spans="1:11" ht="18.75" customHeight="1">
      <c r="A26" s="49" t="s">
        <v>124</v>
      </c>
      <c r="B26" s="50">
        <v>465</v>
      </c>
      <c r="C26" s="50">
        <v>1140</v>
      </c>
      <c r="D26" s="106">
        <v>522</v>
      </c>
      <c r="E26" s="106">
        <v>618</v>
      </c>
      <c r="F26" s="10"/>
      <c r="G26" s="51" t="s">
        <v>129</v>
      </c>
      <c r="H26" s="50">
        <v>649</v>
      </c>
      <c r="I26" s="50">
        <v>1387</v>
      </c>
      <c r="J26" s="106">
        <v>669</v>
      </c>
      <c r="K26" s="106">
        <v>718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651</v>
      </c>
      <c r="I27" s="50">
        <v>1608</v>
      </c>
      <c r="J27" s="106">
        <v>779</v>
      </c>
      <c r="K27" s="106">
        <v>829</v>
      </c>
    </row>
    <row r="28" spans="1:11" ht="18.75" customHeight="1">
      <c r="A28" s="49" t="s">
        <v>128</v>
      </c>
      <c r="B28" s="50">
        <v>646</v>
      </c>
      <c r="C28" s="50">
        <v>1756</v>
      </c>
      <c r="D28" s="106">
        <v>870</v>
      </c>
      <c r="E28" s="106">
        <v>886</v>
      </c>
      <c r="F28" s="10"/>
      <c r="G28" s="51" t="s">
        <v>133</v>
      </c>
      <c r="H28" s="50">
        <v>373</v>
      </c>
      <c r="I28" s="50">
        <v>631</v>
      </c>
      <c r="J28" s="106">
        <v>276</v>
      </c>
      <c r="K28" s="106">
        <v>355</v>
      </c>
    </row>
    <row r="29" spans="1:11" ht="18.75" customHeight="1">
      <c r="A29" s="49" t="s">
        <v>130</v>
      </c>
      <c r="B29" s="50">
        <v>385</v>
      </c>
      <c r="C29" s="50">
        <v>994</v>
      </c>
      <c r="D29" s="106">
        <v>509</v>
      </c>
      <c r="E29" s="106">
        <v>485</v>
      </c>
      <c r="F29" s="10"/>
      <c r="G29" s="51" t="s">
        <v>135</v>
      </c>
      <c r="H29" s="50">
        <v>476</v>
      </c>
      <c r="I29" s="50">
        <v>956</v>
      </c>
      <c r="J29" s="106">
        <v>440</v>
      </c>
      <c r="K29" s="106">
        <v>516</v>
      </c>
    </row>
    <row r="30" spans="1:11" ht="18.75" customHeight="1">
      <c r="A30" s="49" t="s">
        <v>132</v>
      </c>
      <c r="B30" s="50">
        <v>222</v>
      </c>
      <c r="C30" s="50">
        <v>492</v>
      </c>
      <c r="D30" s="106">
        <v>246</v>
      </c>
      <c r="E30" s="106">
        <v>246</v>
      </c>
      <c r="F30" s="10"/>
      <c r="G30" s="51" t="s">
        <v>137</v>
      </c>
      <c r="H30" s="50">
        <v>402</v>
      </c>
      <c r="I30" s="50">
        <v>768</v>
      </c>
      <c r="J30" s="106">
        <v>373</v>
      </c>
      <c r="K30" s="106">
        <v>395</v>
      </c>
    </row>
    <row r="31" spans="1:11" ht="18.75" customHeight="1">
      <c r="A31" s="49" t="s">
        <v>134</v>
      </c>
      <c r="B31" s="50">
        <v>2374</v>
      </c>
      <c r="C31" s="50">
        <v>4491</v>
      </c>
      <c r="D31" s="106">
        <v>2160</v>
      </c>
      <c r="E31" s="106">
        <v>2331</v>
      </c>
      <c r="F31" s="10"/>
      <c r="G31" s="49" t="s">
        <v>139</v>
      </c>
      <c r="H31" s="50">
        <v>772</v>
      </c>
      <c r="I31" s="50">
        <v>1995</v>
      </c>
      <c r="J31" s="106">
        <v>1027</v>
      </c>
      <c r="K31" s="106">
        <v>968</v>
      </c>
    </row>
    <row r="32" spans="1:11" ht="18.75" customHeight="1">
      <c r="A32" s="49" t="s">
        <v>136</v>
      </c>
      <c r="B32" s="50">
        <v>624</v>
      </c>
      <c r="C32" s="50">
        <v>1516</v>
      </c>
      <c r="D32" s="106">
        <v>744</v>
      </c>
      <c r="E32" s="106">
        <v>772</v>
      </c>
      <c r="F32" s="10"/>
      <c r="G32" s="49" t="s">
        <v>141</v>
      </c>
      <c r="H32" s="50">
        <v>240</v>
      </c>
      <c r="I32" s="50">
        <v>514</v>
      </c>
      <c r="J32" s="106">
        <v>261</v>
      </c>
      <c r="K32" s="106">
        <v>253</v>
      </c>
    </row>
    <row r="33" spans="1:11" ht="18.75" customHeight="1">
      <c r="A33" s="49" t="s">
        <v>138</v>
      </c>
      <c r="B33" s="50">
        <v>302</v>
      </c>
      <c r="C33" s="50">
        <v>759</v>
      </c>
      <c r="D33" s="106">
        <v>386</v>
      </c>
      <c r="E33" s="106">
        <v>373</v>
      </c>
      <c r="F33" s="10"/>
      <c r="G33" s="49" t="s">
        <v>143</v>
      </c>
      <c r="H33" s="50">
        <v>514</v>
      </c>
      <c r="I33" s="50">
        <v>1244</v>
      </c>
      <c r="J33" s="106">
        <v>612</v>
      </c>
      <c r="K33" s="106">
        <v>632</v>
      </c>
    </row>
    <row r="34" spans="1:11" ht="18.75" customHeight="1">
      <c r="A34" s="49" t="s">
        <v>140</v>
      </c>
      <c r="B34" s="50">
        <v>26</v>
      </c>
      <c r="C34" s="50">
        <v>69</v>
      </c>
      <c r="D34" s="106">
        <v>37</v>
      </c>
      <c r="E34" s="106">
        <v>32</v>
      </c>
      <c r="F34" s="10"/>
      <c r="G34" s="49" t="s">
        <v>145</v>
      </c>
      <c r="H34" s="50">
        <v>1607</v>
      </c>
      <c r="I34" s="50">
        <v>4068</v>
      </c>
      <c r="J34" s="106">
        <v>2000</v>
      </c>
      <c r="K34" s="106">
        <v>2068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986</v>
      </c>
      <c r="I35" s="50">
        <v>2164</v>
      </c>
      <c r="J35" s="106">
        <v>1113</v>
      </c>
      <c r="K35" s="106">
        <v>1051</v>
      </c>
    </row>
    <row r="36" spans="1:11" ht="18.75" customHeight="1">
      <c r="A36" s="49" t="s">
        <v>144</v>
      </c>
      <c r="B36" s="50">
        <v>711</v>
      </c>
      <c r="C36" s="50">
        <v>1518</v>
      </c>
      <c r="D36" s="106">
        <v>772</v>
      </c>
      <c r="E36" s="106">
        <v>746</v>
      </c>
      <c r="F36" s="10"/>
      <c r="G36" s="49" t="s">
        <v>149</v>
      </c>
      <c r="H36" s="50">
        <v>424</v>
      </c>
      <c r="I36" s="50">
        <v>782</v>
      </c>
      <c r="J36" s="106">
        <v>391</v>
      </c>
      <c r="K36" s="106">
        <v>391</v>
      </c>
    </row>
    <row r="37" spans="1:11" ht="18.75" customHeight="1">
      <c r="A37" s="49" t="s">
        <v>146</v>
      </c>
      <c r="B37" s="50">
        <v>395</v>
      </c>
      <c r="C37" s="50">
        <v>1104</v>
      </c>
      <c r="D37" s="106">
        <v>548</v>
      </c>
      <c r="E37" s="106">
        <v>556</v>
      </c>
      <c r="F37" s="10"/>
      <c r="G37" s="49" t="s">
        <v>151</v>
      </c>
      <c r="H37" s="50">
        <v>820</v>
      </c>
      <c r="I37" s="50">
        <v>2040</v>
      </c>
      <c r="J37" s="106">
        <v>993</v>
      </c>
      <c r="K37" s="106">
        <v>1047</v>
      </c>
    </row>
    <row r="38" spans="1:11" ht="18.75" customHeight="1">
      <c r="A38" s="49" t="s">
        <v>148</v>
      </c>
      <c r="B38" s="50">
        <v>1200</v>
      </c>
      <c r="C38" s="50">
        <v>3005</v>
      </c>
      <c r="D38" s="106">
        <v>1506</v>
      </c>
      <c r="E38" s="106">
        <v>1499</v>
      </c>
      <c r="F38" s="10"/>
      <c r="G38" s="49" t="s">
        <v>153</v>
      </c>
      <c r="H38" s="50">
        <v>145</v>
      </c>
      <c r="I38" s="50">
        <v>278</v>
      </c>
      <c r="J38" s="106">
        <v>164</v>
      </c>
      <c r="K38" s="106">
        <v>114</v>
      </c>
    </row>
    <row r="39" spans="1:11" ht="18.75" customHeight="1">
      <c r="A39" s="49" t="s">
        <v>150</v>
      </c>
      <c r="B39" s="50">
        <v>801</v>
      </c>
      <c r="C39" s="50">
        <v>2143</v>
      </c>
      <c r="D39" s="106">
        <v>1101</v>
      </c>
      <c r="E39" s="106">
        <v>1042</v>
      </c>
      <c r="F39" s="10"/>
      <c r="G39" s="49" t="s">
        <v>155</v>
      </c>
      <c r="H39" s="50">
        <v>818</v>
      </c>
      <c r="I39" s="50">
        <v>1792</v>
      </c>
      <c r="J39" s="106">
        <v>931</v>
      </c>
      <c r="K39" s="106">
        <v>861</v>
      </c>
    </row>
    <row r="40" spans="1:11" ht="18.75" customHeight="1">
      <c r="A40" s="49" t="s">
        <v>152</v>
      </c>
      <c r="B40" s="50">
        <v>567</v>
      </c>
      <c r="C40" s="50">
        <v>1591</v>
      </c>
      <c r="D40" s="106">
        <v>716</v>
      </c>
      <c r="E40" s="106">
        <v>875</v>
      </c>
      <c r="F40" s="10"/>
      <c r="G40" s="49" t="s">
        <v>157</v>
      </c>
      <c r="H40" s="50">
        <v>252</v>
      </c>
      <c r="I40" s="50">
        <v>706</v>
      </c>
      <c r="J40" s="106">
        <v>346</v>
      </c>
      <c r="K40" s="106">
        <v>360</v>
      </c>
    </row>
    <row r="41" spans="1:11" ht="18.75" customHeight="1">
      <c r="A41" s="49" t="s">
        <v>154</v>
      </c>
      <c r="B41" s="50">
        <v>359</v>
      </c>
      <c r="C41" s="50">
        <v>887</v>
      </c>
      <c r="D41" s="106">
        <v>423</v>
      </c>
      <c r="E41" s="106">
        <v>464</v>
      </c>
      <c r="F41" s="10"/>
      <c r="G41" s="49" t="s">
        <v>159</v>
      </c>
      <c r="H41" s="50">
        <v>1006</v>
      </c>
      <c r="I41" s="50">
        <v>2295</v>
      </c>
      <c r="J41" s="106">
        <v>1151</v>
      </c>
      <c r="K41" s="106">
        <v>1144</v>
      </c>
    </row>
    <row r="42" spans="1:11" ht="18.75" customHeight="1">
      <c r="A42" s="49" t="s">
        <v>156</v>
      </c>
      <c r="B42" s="50">
        <v>444</v>
      </c>
      <c r="C42" s="50">
        <v>1065</v>
      </c>
      <c r="D42" s="106">
        <v>513</v>
      </c>
      <c r="E42" s="106">
        <v>552</v>
      </c>
      <c r="F42" s="10"/>
      <c r="G42" s="49" t="s">
        <v>160</v>
      </c>
      <c r="H42" s="50">
        <v>539</v>
      </c>
      <c r="I42" s="50">
        <v>1308</v>
      </c>
      <c r="J42" s="106">
        <v>611</v>
      </c>
      <c r="K42" s="106">
        <v>697</v>
      </c>
    </row>
    <row r="43" spans="1:11" ht="18.75" customHeight="1">
      <c r="A43" s="49" t="s">
        <v>158</v>
      </c>
      <c r="B43" s="50">
        <v>441</v>
      </c>
      <c r="C43" s="50">
        <v>1075</v>
      </c>
      <c r="D43" s="106">
        <v>544</v>
      </c>
      <c r="E43" s="106">
        <v>531</v>
      </c>
      <c r="F43" s="10"/>
      <c r="G43" s="49" t="s">
        <v>162</v>
      </c>
      <c r="H43" s="50">
        <v>651</v>
      </c>
      <c r="I43" s="50">
        <v>1525</v>
      </c>
      <c r="J43" s="106">
        <v>771</v>
      </c>
      <c r="K43" s="106">
        <v>754</v>
      </c>
    </row>
    <row r="44" spans="1:11" ht="18.75" customHeight="1">
      <c r="A44" s="51" t="s">
        <v>17</v>
      </c>
      <c r="B44" s="50">
        <v>207</v>
      </c>
      <c r="C44" s="50">
        <v>602</v>
      </c>
      <c r="D44" s="106">
        <v>242</v>
      </c>
      <c r="E44" s="106">
        <v>360</v>
      </c>
      <c r="F44" s="10"/>
      <c r="G44" s="49" t="s">
        <v>164</v>
      </c>
      <c r="H44" s="50">
        <v>181</v>
      </c>
      <c r="I44" s="50">
        <v>1025</v>
      </c>
      <c r="J44" s="106">
        <v>488</v>
      </c>
      <c r="K44" s="106">
        <v>537</v>
      </c>
    </row>
    <row r="45" spans="1:11" ht="18.75" customHeight="1">
      <c r="A45" s="49" t="s">
        <v>161</v>
      </c>
      <c r="B45" s="50">
        <v>1315</v>
      </c>
      <c r="C45" s="50">
        <v>2393</v>
      </c>
      <c r="D45" s="106">
        <v>1152</v>
      </c>
      <c r="E45" s="106">
        <v>1241</v>
      </c>
      <c r="F45" s="10"/>
      <c r="G45" s="49" t="s">
        <v>289</v>
      </c>
      <c r="H45" s="50">
        <v>319</v>
      </c>
      <c r="I45" s="50">
        <v>838</v>
      </c>
      <c r="J45" s="106">
        <v>435</v>
      </c>
      <c r="K45" s="106">
        <v>403</v>
      </c>
    </row>
    <row r="46" spans="1:11" ht="18.75" customHeight="1">
      <c r="A46" s="51" t="s">
        <v>163</v>
      </c>
      <c r="B46" s="50">
        <v>665</v>
      </c>
      <c r="C46" s="50">
        <v>1397</v>
      </c>
      <c r="D46" s="106">
        <v>614</v>
      </c>
      <c r="E46" s="106">
        <v>783</v>
      </c>
      <c r="F46" s="10"/>
      <c r="G46" s="49" t="s">
        <v>168</v>
      </c>
      <c r="H46" s="50">
        <v>34</v>
      </c>
      <c r="I46" s="50">
        <v>101</v>
      </c>
      <c r="J46" s="106">
        <v>53</v>
      </c>
      <c r="K46" s="106">
        <v>48</v>
      </c>
    </row>
    <row r="47" spans="1:11" ht="18.75" customHeight="1">
      <c r="A47" s="51" t="s">
        <v>165</v>
      </c>
      <c r="B47" s="50">
        <v>626</v>
      </c>
      <c r="C47" s="50">
        <v>1370</v>
      </c>
      <c r="D47" s="106">
        <v>653</v>
      </c>
      <c r="E47" s="106">
        <v>717</v>
      </c>
      <c r="F47" s="10"/>
      <c r="G47" s="49" t="s">
        <v>170</v>
      </c>
      <c r="H47" s="50">
        <v>330</v>
      </c>
      <c r="I47" s="50">
        <v>887</v>
      </c>
      <c r="J47" s="106">
        <v>438</v>
      </c>
      <c r="K47" s="106">
        <v>449</v>
      </c>
    </row>
    <row r="48" spans="1:11" ht="18.75" customHeight="1">
      <c r="A48" s="51" t="s">
        <v>166</v>
      </c>
      <c r="B48" s="50">
        <v>896</v>
      </c>
      <c r="C48" s="50">
        <v>1963</v>
      </c>
      <c r="D48" s="106">
        <v>909</v>
      </c>
      <c r="E48" s="106">
        <v>1054</v>
      </c>
      <c r="F48" s="10"/>
      <c r="G48" s="49" t="s">
        <v>172</v>
      </c>
      <c r="H48" s="50">
        <v>448</v>
      </c>
      <c r="I48" s="50">
        <v>1094</v>
      </c>
      <c r="J48" s="106">
        <v>546</v>
      </c>
      <c r="K48" s="106">
        <v>548</v>
      </c>
    </row>
    <row r="49" spans="1:11" ht="18.75" customHeight="1">
      <c r="A49" s="51" t="s">
        <v>167</v>
      </c>
      <c r="B49" s="50">
        <v>664</v>
      </c>
      <c r="C49" s="50">
        <v>1538</v>
      </c>
      <c r="D49" s="106">
        <v>732</v>
      </c>
      <c r="E49" s="106">
        <v>806</v>
      </c>
      <c r="F49" s="10"/>
      <c r="G49" s="49" t="s">
        <v>174</v>
      </c>
      <c r="H49" s="50">
        <v>266</v>
      </c>
      <c r="I49" s="50">
        <v>765</v>
      </c>
      <c r="J49" s="106">
        <v>338</v>
      </c>
      <c r="K49" s="106">
        <v>427</v>
      </c>
    </row>
    <row r="50" spans="1:11" ht="18.75" customHeight="1">
      <c r="A50" s="51" t="s">
        <v>169</v>
      </c>
      <c r="B50" s="50">
        <v>659</v>
      </c>
      <c r="C50" s="50">
        <v>1713</v>
      </c>
      <c r="D50" s="106">
        <v>843</v>
      </c>
      <c r="E50" s="106">
        <v>870</v>
      </c>
      <c r="F50" s="10"/>
      <c r="G50" s="49" t="s">
        <v>290</v>
      </c>
      <c r="H50" s="50">
        <v>375</v>
      </c>
      <c r="I50" s="50">
        <v>1054</v>
      </c>
      <c r="J50" s="106">
        <v>496</v>
      </c>
      <c r="K50" s="106">
        <v>558</v>
      </c>
    </row>
    <row r="51" spans="1:11" ht="18.75" customHeight="1">
      <c r="A51" s="51" t="s">
        <v>171</v>
      </c>
      <c r="B51" s="50">
        <v>784</v>
      </c>
      <c r="C51" s="50">
        <v>1874</v>
      </c>
      <c r="D51" s="106">
        <v>908</v>
      </c>
      <c r="E51" s="106">
        <v>966</v>
      </c>
      <c r="F51" s="10"/>
      <c r="G51" s="49" t="s">
        <v>176</v>
      </c>
      <c r="H51" s="50">
        <v>1542</v>
      </c>
      <c r="I51" s="50">
        <v>4265</v>
      </c>
      <c r="J51" s="106">
        <v>2027</v>
      </c>
      <c r="K51" s="106">
        <v>2238</v>
      </c>
    </row>
    <row r="52" spans="1:11" ht="18.75" customHeight="1">
      <c r="A52" s="51" t="s">
        <v>173</v>
      </c>
      <c r="B52" s="50">
        <v>846</v>
      </c>
      <c r="C52" s="50">
        <v>2135</v>
      </c>
      <c r="D52" s="106">
        <v>1042</v>
      </c>
      <c r="E52" s="106">
        <v>1093</v>
      </c>
      <c r="F52" s="10"/>
      <c r="G52" s="49" t="s">
        <v>178</v>
      </c>
      <c r="H52" s="50">
        <v>401</v>
      </c>
      <c r="I52" s="50">
        <v>880</v>
      </c>
      <c r="J52" s="106">
        <v>481</v>
      </c>
      <c r="K52" s="106">
        <v>399</v>
      </c>
    </row>
    <row r="53" spans="1:11" ht="18.75" customHeight="1">
      <c r="A53" s="51" t="s">
        <v>175</v>
      </c>
      <c r="B53" s="50">
        <v>956</v>
      </c>
      <c r="C53" s="50">
        <v>2224</v>
      </c>
      <c r="D53" s="106">
        <v>1051</v>
      </c>
      <c r="E53" s="106">
        <v>1173</v>
      </c>
      <c r="F53" s="10"/>
      <c r="G53" s="49" t="s">
        <v>179</v>
      </c>
      <c r="H53" s="50">
        <v>384</v>
      </c>
      <c r="I53" s="50">
        <v>971</v>
      </c>
      <c r="J53" s="106">
        <v>485</v>
      </c>
      <c r="K53" s="106">
        <v>486</v>
      </c>
    </row>
    <row r="54" spans="1:11" ht="18.75" customHeight="1">
      <c r="A54" s="51" t="s">
        <v>177</v>
      </c>
      <c r="B54" s="50">
        <v>535</v>
      </c>
      <c r="C54" s="50">
        <v>1411</v>
      </c>
      <c r="D54" s="106">
        <v>629</v>
      </c>
      <c r="E54" s="106">
        <v>782</v>
      </c>
      <c r="F54" s="10"/>
      <c r="G54" s="49" t="s">
        <v>181</v>
      </c>
      <c r="H54" s="50">
        <v>640</v>
      </c>
      <c r="I54" s="50">
        <v>1581</v>
      </c>
      <c r="J54" s="106">
        <v>809</v>
      </c>
      <c r="K54" s="106">
        <v>772</v>
      </c>
    </row>
    <row r="55" spans="1:11" ht="18.75" customHeight="1">
      <c r="A55" s="51" t="s">
        <v>83</v>
      </c>
      <c r="B55" s="50">
        <v>635</v>
      </c>
      <c r="C55" s="50">
        <v>1587</v>
      </c>
      <c r="D55" s="106">
        <v>716</v>
      </c>
      <c r="E55" s="106">
        <v>871</v>
      </c>
      <c r="F55" s="10"/>
      <c r="G55" s="49" t="s">
        <v>183</v>
      </c>
      <c r="H55" s="50">
        <v>418</v>
      </c>
      <c r="I55" s="50">
        <v>1203</v>
      </c>
      <c r="J55" s="106">
        <v>600</v>
      </c>
      <c r="K55" s="106">
        <v>603</v>
      </c>
    </row>
    <row r="56" spans="1:11" ht="18.75" customHeight="1">
      <c r="A56" s="51" t="s">
        <v>85</v>
      </c>
      <c r="B56" s="50">
        <v>835</v>
      </c>
      <c r="C56" s="50">
        <v>2109</v>
      </c>
      <c r="D56" s="106">
        <v>969</v>
      </c>
      <c r="E56" s="106">
        <v>1140</v>
      </c>
      <c r="F56" s="10"/>
      <c r="G56" s="49" t="s">
        <v>185</v>
      </c>
      <c r="H56" s="50">
        <v>1746</v>
      </c>
      <c r="I56" s="50">
        <v>4264</v>
      </c>
      <c r="J56" s="106">
        <v>2164</v>
      </c>
      <c r="K56" s="106">
        <v>2100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20" t="s">
        <v>81</v>
      </c>
      <c r="B58" s="54" t="s">
        <v>80</v>
      </c>
      <c r="C58" s="122" t="s">
        <v>276</v>
      </c>
      <c r="D58" s="123"/>
      <c r="E58" s="124"/>
      <c r="F58" s="10"/>
      <c r="G58" s="120" t="s">
        <v>81</v>
      </c>
      <c r="H58" s="54" t="s">
        <v>80</v>
      </c>
      <c r="I58" s="122" t="s">
        <v>0</v>
      </c>
      <c r="J58" s="123"/>
      <c r="K58" s="124"/>
    </row>
    <row r="59" spans="1:11" ht="19.5" customHeight="1">
      <c r="A59" s="121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1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590</v>
      </c>
      <c r="C60" s="50">
        <v>1279</v>
      </c>
      <c r="D60" s="106">
        <v>622</v>
      </c>
      <c r="E60" s="106">
        <v>657</v>
      </c>
      <c r="F60" s="10"/>
      <c r="G60" s="49" t="s">
        <v>182</v>
      </c>
      <c r="H60" s="50">
        <v>799</v>
      </c>
      <c r="I60" s="50">
        <v>2156</v>
      </c>
      <c r="J60" s="106">
        <v>1088</v>
      </c>
      <c r="K60" s="106">
        <v>1068</v>
      </c>
    </row>
    <row r="61" spans="1:11" ht="18.75" customHeight="1">
      <c r="A61" s="49" t="s">
        <v>189</v>
      </c>
      <c r="B61" s="50">
        <v>208</v>
      </c>
      <c r="C61" s="50">
        <v>437</v>
      </c>
      <c r="D61" s="106">
        <v>246</v>
      </c>
      <c r="E61" s="106">
        <v>191</v>
      </c>
      <c r="F61" s="10"/>
      <c r="G61" s="49" t="s">
        <v>184</v>
      </c>
      <c r="H61" s="50">
        <v>886</v>
      </c>
      <c r="I61" s="50">
        <v>2326</v>
      </c>
      <c r="J61" s="106">
        <v>1169</v>
      </c>
      <c r="K61" s="106">
        <v>1157</v>
      </c>
    </row>
    <row r="62" spans="1:11" ht="18.75" customHeight="1">
      <c r="A62" s="49" t="s">
        <v>191</v>
      </c>
      <c r="B62" s="50">
        <v>1015</v>
      </c>
      <c r="C62" s="50">
        <v>2151</v>
      </c>
      <c r="D62" s="106">
        <v>1039</v>
      </c>
      <c r="E62" s="106">
        <v>1112</v>
      </c>
      <c r="F62" s="10"/>
      <c r="G62" s="49" t="s">
        <v>186</v>
      </c>
      <c r="H62" s="50">
        <v>947</v>
      </c>
      <c r="I62" s="50">
        <v>2453</v>
      </c>
      <c r="J62" s="106">
        <v>1204</v>
      </c>
      <c r="K62" s="106">
        <v>1249</v>
      </c>
    </row>
    <row r="63" spans="1:11" ht="18.75" customHeight="1">
      <c r="A63" s="49" t="s">
        <v>193</v>
      </c>
      <c r="B63" s="50">
        <v>1125</v>
      </c>
      <c r="C63" s="50">
        <v>2702</v>
      </c>
      <c r="D63" s="106">
        <v>1315</v>
      </c>
      <c r="E63" s="106">
        <v>1387</v>
      </c>
      <c r="F63" s="10"/>
      <c r="G63" s="49" t="s">
        <v>188</v>
      </c>
      <c r="H63" s="50">
        <v>546</v>
      </c>
      <c r="I63" s="50">
        <v>1113</v>
      </c>
      <c r="J63" s="106">
        <v>574</v>
      </c>
      <c r="K63" s="106">
        <v>539</v>
      </c>
    </row>
    <row r="64" spans="1:11" ht="18.75" customHeight="1">
      <c r="A64" s="49" t="s">
        <v>195</v>
      </c>
      <c r="B64" s="50">
        <v>626</v>
      </c>
      <c r="C64" s="50">
        <v>1603</v>
      </c>
      <c r="D64" s="106">
        <v>803</v>
      </c>
      <c r="E64" s="106">
        <v>800</v>
      </c>
      <c r="F64" s="10"/>
      <c r="G64" s="49" t="s">
        <v>190</v>
      </c>
      <c r="H64" s="50">
        <v>680</v>
      </c>
      <c r="I64" s="50">
        <v>1813</v>
      </c>
      <c r="J64" s="106">
        <v>906</v>
      </c>
      <c r="K64" s="106">
        <v>907</v>
      </c>
    </row>
    <row r="65" spans="1:11" ht="18.75" customHeight="1">
      <c r="A65" s="49" t="s">
        <v>16</v>
      </c>
      <c r="B65" s="50">
        <v>495</v>
      </c>
      <c r="C65" s="50">
        <v>1161</v>
      </c>
      <c r="D65" s="106">
        <v>553</v>
      </c>
      <c r="E65" s="106">
        <v>608</v>
      </c>
      <c r="F65" s="10"/>
      <c r="G65" s="49" t="s">
        <v>192</v>
      </c>
      <c r="H65" s="50">
        <v>608</v>
      </c>
      <c r="I65" s="50">
        <v>1234</v>
      </c>
      <c r="J65" s="106">
        <v>695</v>
      </c>
      <c r="K65" s="106">
        <v>539</v>
      </c>
    </row>
    <row r="66" spans="1:11" ht="18.75" customHeight="1">
      <c r="A66" s="49" t="s">
        <v>198</v>
      </c>
      <c r="B66" s="50">
        <v>485</v>
      </c>
      <c r="C66" s="50">
        <v>1272</v>
      </c>
      <c r="D66" s="106">
        <v>602</v>
      </c>
      <c r="E66" s="106">
        <v>670</v>
      </c>
      <c r="F66" s="10"/>
      <c r="G66" s="49" t="s">
        <v>194</v>
      </c>
      <c r="H66" s="50">
        <v>256</v>
      </c>
      <c r="I66" s="50">
        <v>587</v>
      </c>
      <c r="J66" s="106">
        <v>302</v>
      </c>
      <c r="K66" s="106">
        <v>285</v>
      </c>
    </row>
    <row r="67" spans="1:11" ht="18.75" customHeight="1">
      <c r="A67" s="49" t="s">
        <v>200</v>
      </c>
      <c r="B67" s="50">
        <v>913</v>
      </c>
      <c r="C67" s="50">
        <v>2366</v>
      </c>
      <c r="D67" s="106">
        <v>1144</v>
      </c>
      <c r="E67" s="106">
        <v>1222</v>
      </c>
      <c r="F67" s="10"/>
      <c r="G67" s="49" t="s">
        <v>196</v>
      </c>
      <c r="H67" s="50">
        <v>8792</v>
      </c>
      <c r="I67" s="50">
        <v>22258</v>
      </c>
      <c r="J67" s="106">
        <v>10782</v>
      </c>
      <c r="K67" s="106">
        <v>11476</v>
      </c>
    </row>
    <row r="68" spans="1:11" ht="18.75" customHeight="1">
      <c r="A68" s="49" t="s">
        <v>202</v>
      </c>
      <c r="B68" s="50">
        <v>669</v>
      </c>
      <c r="C68" s="50">
        <v>1529</v>
      </c>
      <c r="D68" s="106">
        <v>744</v>
      </c>
      <c r="E68" s="106">
        <v>785</v>
      </c>
      <c r="F68" s="10"/>
      <c r="G68" s="49" t="s">
        <v>197</v>
      </c>
      <c r="H68" s="50">
        <v>9</v>
      </c>
      <c r="I68" s="50">
        <v>83</v>
      </c>
      <c r="J68" s="106">
        <v>29</v>
      </c>
      <c r="K68" s="106">
        <v>54</v>
      </c>
    </row>
    <row r="69" spans="1:11" ht="18.75" customHeight="1">
      <c r="A69" s="49" t="s">
        <v>204</v>
      </c>
      <c r="B69" s="50">
        <v>792</v>
      </c>
      <c r="C69" s="50">
        <v>1971</v>
      </c>
      <c r="D69" s="106">
        <v>937</v>
      </c>
      <c r="E69" s="106">
        <v>1034</v>
      </c>
      <c r="F69" s="10"/>
      <c r="G69" s="49" t="s">
        <v>199</v>
      </c>
      <c r="H69" s="50">
        <v>948</v>
      </c>
      <c r="I69" s="50">
        <v>2908</v>
      </c>
      <c r="J69" s="106">
        <v>1422</v>
      </c>
      <c r="K69" s="106">
        <v>1486</v>
      </c>
    </row>
    <row r="70" spans="1:11" ht="18.75" customHeight="1">
      <c r="A70" s="49" t="s">
        <v>206</v>
      </c>
      <c r="B70" s="50">
        <v>909</v>
      </c>
      <c r="C70" s="50">
        <v>2232</v>
      </c>
      <c r="D70" s="106">
        <v>1074</v>
      </c>
      <c r="E70" s="106">
        <v>1158</v>
      </c>
      <c r="F70" s="10"/>
      <c r="G70" s="49" t="s">
        <v>201</v>
      </c>
      <c r="H70" s="50">
        <v>6004</v>
      </c>
      <c r="I70" s="50">
        <v>13553</v>
      </c>
      <c r="J70" s="106">
        <v>6890</v>
      </c>
      <c r="K70" s="106">
        <v>6663</v>
      </c>
    </row>
    <row r="71" spans="1:11" ht="18.75" customHeight="1">
      <c r="A71" s="49" t="s">
        <v>208</v>
      </c>
      <c r="B71" s="50">
        <v>1086</v>
      </c>
      <c r="C71" s="50">
        <v>2350</v>
      </c>
      <c r="D71" s="106">
        <v>1109</v>
      </c>
      <c r="E71" s="106">
        <v>1241</v>
      </c>
      <c r="F71" s="10"/>
      <c r="G71" s="49" t="s">
        <v>203</v>
      </c>
      <c r="H71" s="50">
        <v>807</v>
      </c>
      <c r="I71" s="50">
        <v>1510</v>
      </c>
      <c r="J71" s="106">
        <v>739</v>
      </c>
      <c r="K71" s="106">
        <v>771</v>
      </c>
    </row>
    <row r="72" spans="1:11" ht="18.75" customHeight="1">
      <c r="A72" s="49" t="s">
        <v>210</v>
      </c>
      <c r="B72" s="50">
        <v>685</v>
      </c>
      <c r="C72" s="50">
        <v>1393</v>
      </c>
      <c r="D72" s="106">
        <v>666</v>
      </c>
      <c r="E72" s="106">
        <v>727</v>
      </c>
      <c r="F72" s="10"/>
      <c r="G72" s="49" t="s">
        <v>205</v>
      </c>
      <c r="H72" s="50">
        <v>1115</v>
      </c>
      <c r="I72" s="50">
        <v>2016</v>
      </c>
      <c r="J72" s="106">
        <v>1030</v>
      </c>
      <c r="K72" s="106">
        <v>986</v>
      </c>
    </row>
    <row r="73" spans="1:11" ht="18.75" customHeight="1">
      <c r="A73" s="49" t="s">
        <v>212</v>
      </c>
      <c r="B73" s="50">
        <v>907</v>
      </c>
      <c r="C73" s="50">
        <v>2096</v>
      </c>
      <c r="D73" s="106">
        <v>1010</v>
      </c>
      <c r="E73" s="106">
        <v>1086</v>
      </c>
      <c r="F73" s="10"/>
      <c r="G73" s="49" t="s">
        <v>207</v>
      </c>
      <c r="H73" s="50">
        <v>703</v>
      </c>
      <c r="I73" s="50">
        <v>1587</v>
      </c>
      <c r="J73" s="106">
        <v>802</v>
      </c>
      <c r="K73" s="106">
        <v>785</v>
      </c>
    </row>
    <row r="74" spans="1:11" ht="18.75" customHeight="1">
      <c r="A74" s="49" t="s">
        <v>214</v>
      </c>
      <c r="B74" s="50">
        <v>323</v>
      </c>
      <c r="C74" s="50">
        <v>769</v>
      </c>
      <c r="D74" s="106">
        <v>357</v>
      </c>
      <c r="E74" s="106">
        <v>412</v>
      </c>
      <c r="F74" s="10"/>
      <c r="G74" s="49" t="s">
        <v>209</v>
      </c>
      <c r="H74" s="50">
        <v>376</v>
      </c>
      <c r="I74" s="50">
        <v>786</v>
      </c>
      <c r="J74" s="106">
        <v>377</v>
      </c>
      <c r="K74" s="106">
        <v>409</v>
      </c>
    </row>
    <row r="75" spans="1:11" ht="18.75" customHeight="1">
      <c r="A75" s="49" t="s">
        <v>216</v>
      </c>
      <c r="B75" s="50">
        <v>268</v>
      </c>
      <c r="C75" s="50">
        <v>625</v>
      </c>
      <c r="D75" s="106">
        <v>271</v>
      </c>
      <c r="E75" s="106">
        <v>354</v>
      </c>
      <c r="F75" s="10"/>
      <c r="G75" s="49" t="s">
        <v>211</v>
      </c>
      <c r="H75" s="50">
        <v>349</v>
      </c>
      <c r="I75" s="50">
        <v>943</v>
      </c>
      <c r="J75" s="106">
        <v>484</v>
      </c>
      <c r="K75" s="106">
        <v>459</v>
      </c>
    </row>
    <row r="76" spans="1:11" ht="18.75" customHeight="1">
      <c r="A76" s="49" t="s">
        <v>218</v>
      </c>
      <c r="B76" s="50">
        <v>509</v>
      </c>
      <c r="C76" s="50">
        <v>1193</v>
      </c>
      <c r="D76" s="106">
        <v>519</v>
      </c>
      <c r="E76" s="106">
        <v>674</v>
      </c>
      <c r="F76" s="10"/>
      <c r="G76" s="49" t="s">
        <v>213</v>
      </c>
      <c r="H76" s="50">
        <v>754</v>
      </c>
      <c r="I76" s="50">
        <v>1645</v>
      </c>
      <c r="J76" s="106">
        <v>856</v>
      </c>
      <c r="K76" s="106">
        <v>789</v>
      </c>
    </row>
    <row r="77" spans="1:11" ht="18.75" customHeight="1">
      <c r="A77" s="49" t="s">
        <v>220</v>
      </c>
      <c r="B77" s="50">
        <v>321</v>
      </c>
      <c r="C77" s="50">
        <v>759</v>
      </c>
      <c r="D77" s="106">
        <v>334</v>
      </c>
      <c r="E77" s="106">
        <v>425</v>
      </c>
      <c r="F77" s="10"/>
      <c r="G77" s="49" t="s">
        <v>215</v>
      </c>
      <c r="H77" s="50">
        <v>1007</v>
      </c>
      <c r="I77" s="50">
        <v>2312</v>
      </c>
      <c r="J77" s="106">
        <v>1316</v>
      </c>
      <c r="K77" s="106">
        <v>996</v>
      </c>
    </row>
    <row r="78" spans="1:11" ht="18.75" customHeight="1">
      <c r="A78" s="49" t="s">
        <v>222</v>
      </c>
      <c r="B78" s="50">
        <v>309</v>
      </c>
      <c r="C78" s="50">
        <v>762</v>
      </c>
      <c r="D78" s="106">
        <v>348</v>
      </c>
      <c r="E78" s="106">
        <v>414</v>
      </c>
      <c r="F78" s="10"/>
      <c r="G78" s="49" t="s">
        <v>217</v>
      </c>
      <c r="H78" s="50">
        <v>1124</v>
      </c>
      <c r="I78" s="50">
        <v>2406</v>
      </c>
      <c r="J78" s="106">
        <v>1251</v>
      </c>
      <c r="K78" s="106">
        <v>1155</v>
      </c>
    </row>
    <row r="79" spans="1:11" ht="18.75" customHeight="1">
      <c r="A79" s="49" t="s">
        <v>224</v>
      </c>
      <c r="B79" s="50">
        <v>119</v>
      </c>
      <c r="C79" s="50">
        <v>300</v>
      </c>
      <c r="D79" s="106">
        <v>139</v>
      </c>
      <c r="E79" s="106">
        <v>161</v>
      </c>
      <c r="F79" s="10"/>
      <c r="G79" s="49" t="s">
        <v>219</v>
      </c>
      <c r="H79" s="50">
        <v>965</v>
      </c>
      <c r="I79" s="50">
        <v>2715</v>
      </c>
      <c r="J79" s="106">
        <v>1348</v>
      </c>
      <c r="K79" s="106">
        <v>1367</v>
      </c>
    </row>
    <row r="80" spans="1:11" ht="18.75" customHeight="1">
      <c r="A80" s="49" t="s">
        <v>226</v>
      </c>
      <c r="B80" s="50">
        <v>109</v>
      </c>
      <c r="C80" s="50">
        <v>259</v>
      </c>
      <c r="D80" s="106">
        <v>125</v>
      </c>
      <c r="E80" s="106">
        <v>134</v>
      </c>
      <c r="F80" s="10"/>
      <c r="G80" s="49" t="s">
        <v>221</v>
      </c>
      <c r="H80" s="50">
        <v>793</v>
      </c>
      <c r="I80" s="50">
        <v>2061</v>
      </c>
      <c r="J80" s="106">
        <v>1072</v>
      </c>
      <c r="K80" s="106">
        <v>989</v>
      </c>
    </row>
    <row r="81" spans="1:11" ht="18.75" customHeight="1">
      <c r="A81" s="49" t="s">
        <v>228</v>
      </c>
      <c r="B81" s="50">
        <v>46</v>
      </c>
      <c r="C81" s="50">
        <v>114</v>
      </c>
      <c r="D81" s="106">
        <v>56</v>
      </c>
      <c r="E81" s="106">
        <v>58</v>
      </c>
      <c r="F81" s="10"/>
      <c r="G81" s="49" t="s">
        <v>223</v>
      </c>
      <c r="H81" s="50">
        <v>703</v>
      </c>
      <c r="I81" s="50">
        <v>1808</v>
      </c>
      <c r="J81" s="106">
        <v>951</v>
      </c>
      <c r="K81" s="106">
        <v>857</v>
      </c>
    </row>
    <row r="82" spans="1:11" ht="18.75" customHeight="1">
      <c r="A82" s="51" t="s">
        <v>280</v>
      </c>
      <c r="B82" s="50">
        <v>803</v>
      </c>
      <c r="C82" s="50">
        <v>1553</v>
      </c>
      <c r="D82" s="106">
        <v>794</v>
      </c>
      <c r="E82" s="106">
        <v>759</v>
      </c>
      <c r="F82" s="10"/>
      <c r="G82" s="49" t="s">
        <v>286</v>
      </c>
      <c r="H82" s="50">
        <v>811</v>
      </c>
      <c r="I82" s="50">
        <v>2199</v>
      </c>
      <c r="J82" s="106">
        <v>1137</v>
      </c>
      <c r="K82" s="106">
        <v>1062</v>
      </c>
    </row>
    <row r="83" spans="1:11" ht="18.75" customHeight="1">
      <c r="A83" s="51" t="s">
        <v>281</v>
      </c>
      <c r="B83" s="50">
        <v>874</v>
      </c>
      <c r="C83" s="50">
        <v>1559</v>
      </c>
      <c r="D83" s="106">
        <v>738</v>
      </c>
      <c r="E83" s="106">
        <v>821</v>
      </c>
      <c r="F83" s="10"/>
      <c r="G83" s="49" t="s">
        <v>225</v>
      </c>
      <c r="H83" s="50">
        <v>1392</v>
      </c>
      <c r="I83" s="50">
        <v>3524</v>
      </c>
      <c r="J83" s="106">
        <v>1820</v>
      </c>
      <c r="K83" s="106">
        <v>1704</v>
      </c>
    </row>
    <row r="84" spans="1:11" ht="18.75" customHeight="1">
      <c r="A84" s="51" t="s">
        <v>282</v>
      </c>
      <c r="B84" s="50">
        <v>843</v>
      </c>
      <c r="C84" s="50">
        <v>1974</v>
      </c>
      <c r="D84" s="106">
        <v>997</v>
      </c>
      <c r="E84" s="106">
        <v>977</v>
      </c>
      <c r="F84" s="10"/>
      <c r="G84" s="49" t="s">
        <v>227</v>
      </c>
      <c r="H84" s="50">
        <v>1194</v>
      </c>
      <c r="I84" s="50">
        <v>2581</v>
      </c>
      <c r="J84" s="106">
        <v>1378</v>
      </c>
      <c r="K84" s="106">
        <v>1203</v>
      </c>
    </row>
    <row r="85" spans="1:11" ht="18.75" customHeight="1">
      <c r="A85" s="51" t="s">
        <v>283</v>
      </c>
      <c r="B85" s="50">
        <v>726</v>
      </c>
      <c r="C85" s="50">
        <v>1490</v>
      </c>
      <c r="D85" s="106">
        <v>822</v>
      </c>
      <c r="E85" s="106">
        <v>668</v>
      </c>
      <c r="F85" s="10"/>
      <c r="G85" s="49" t="s">
        <v>229</v>
      </c>
      <c r="H85" s="50">
        <v>1230</v>
      </c>
      <c r="I85" s="50">
        <v>2891</v>
      </c>
      <c r="J85" s="106">
        <v>1531</v>
      </c>
      <c r="K85" s="106">
        <v>1360</v>
      </c>
    </row>
    <row r="86" spans="1:11" ht="18.75" customHeight="1">
      <c r="A86" s="51" t="s">
        <v>284</v>
      </c>
      <c r="B86" s="50">
        <v>639</v>
      </c>
      <c r="C86" s="50">
        <v>1538</v>
      </c>
      <c r="D86" s="106">
        <v>757</v>
      </c>
      <c r="E86" s="106">
        <v>781</v>
      </c>
      <c r="F86" s="10"/>
      <c r="G86" s="49" t="s">
        <v>230</v>
      </c>
      <c r="H86" s="50">
        <v>865</v>
      </c>
      <c r="I86" s="50">
        <v>2305</v>
      </c>
      <c r="J86" s="106">
        <v>1186</v>
      </c>
      <c r="K86" s="106">
        <v>1119</v>
      </c>
    </row>
    <row r="87" spans="1:11" ht="18.75" customHeight="1">
      <c r="A87" s="51" t="s">
        <v>285</v>
      </c>
      <c r="B87" s="50">
        <v>1040</v>
      </c>
      <c r="C87" s="50">
        <v>2617</v>
      </c>
      <c r="D87" s="106">
        <v>1277</v>
      </c>
      <c r="E87" s="106">
        <v>1340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566</v>
      </c>
      <c r="C88" s="50">
        <v>1209</v>
      </c>
      <c r="D88" s="106">
        <v>573</v>
      </c>
      <c r="E88" s="106">
        <v>636</v>
      </c>
      <c r="F88" s="10"/>
      <c r="G88" s="49" t="s">
        <v>234</v>
      </c>
      <c r="H88" s="50">
        <v>374</v>
      </c>
      <c r="I88" s="50">
        <v>952</v>
      </c>
      <c r="J88" s="106">
        <v>480</v>
      </c>
      <c r="K88" s="106">
        <v>472</v>
      </c>
    </row>
    <row r="89" spans="1:11" ht="18.75" customHeight="1">
      <c r="A89" s="51" t="s">
        <v>233</v>
      </c>
      <c r="B89" s="50">
        <v>1084</v>
      </c>
      <c r="C89" s="50">
        <v>2499</v>
      </c>
      <c r="D89" s="106">
        <v>1241</v>
      </c>
      <c r="E89" s="106">
        <v>1258</v>
      </c>
      <c r="F89" s="10"/>
      <c r="G89" s="49" t="s">
        <v>236</v>
      </c>
      <c r="H89" s="50">
        <v>567</v>
      </c>
      <c r="I89" s="50">
        <v>1530</v>
      </c>
      <c r="J89" s="106">
        <v>800</v>
      </c>
      <c r="K89" s="106">
        <v>730</v>
      </c>
    </row>
    <row r="90" spans="1:11" ht="18.75" customHeight="1">
      <c r="A90" s="51" t="s">
        <v>235</v>
      </c>
      <c r="B90" s="50">
        <v>727</v>
      </c>
      <c r="C90" s="50">
        <v>1630</v>
      </c>
      <c r="D90" s="106">
        <v>850</v>
      </c>
      <c r="E90" s="106">
        <v>780</v>
      </c>
      <c r="F90" s="10"/>
      <c r="G90" s="49" t="s">
        <v>238</v>
      </c>
      <c r="H90" s="50">
        <v>675</v>
      </c>
      <c r="I90" s="50">
        <v>1656</v>
      </c>
      <c r="J90" s="106">
        <v>850</v>
      </c>
      <c r="K90" s="106">
        <v>806</v>
      </c>
    </row>
    <row r="91" spans="1:11" ht="18.75" customHeight="1">
      <c r="A91" s="51" t="s">
        <v>237</v>
      </c>
      <c r="B91" s="50">
        <v>771</v>
      </c>
      <c r="C91" s="50">
        <v>1699</v>
      </c>
      <c r="D91" s="106">
        <v>864</v>
      </c>
      <c r="E91" s="106">
        <v>835</v>
      </c>
      <c r="F91" s="10"/>
      <c r="G91" s="49" t="s">
        <v>240</v>
      </c>
      <c r="H91" s="50">
        <v>1967</v>
      </c>
      <c r="I91" s="50">
        <v>3843</v>
      </c>
      <c r="J91" s="106">
        <v>1886</v>
      </c>
      <c r="K91" s="106">
        <v>1957</v>
      </c>
    </row>
    <row r="92" spans="1:11" ht="18.75" customHeight="1">
      <c r="A92" s="51" t="s">
        <v>239</v>
      </c>
      <c r="B92" s="50">
        <v>924</v>
      </c>
      <c r="C92" s="50">
        <v>2185</v>
      </c>
      <c r="D92" s="106">
        <v>1102</v>
      </c>
      <c r="E92" s="106">
        <v>1083</v>
      </c>
      <c r="F92" s="10"/>
      <c r="G92" s="49" t="s">
        <v>242</v>
      </c>
      <c r="H92" s="50">
        <v>2353</v>
      </c>
      <c r="I92" s="50">
        <v>3891</v>
      </c>
      <c r="J92" s="106">
        <v>1895</v>
      </c>
      <c r="K92" s="106">
        <v>1996</v>
      </c>
    </row>
    <row r="93" spans="1:11" ht="18.75" customHeight="1">
      <c r="A93" s="51" t="s">
        <v>241</v>
      </c>
      <c r="B93" s="50">
        <v>185</v>
      </c>
      <c r="C93" s="50">
        <v>484</v>
      </c>
      <c r="D93" s="106">
        <v>232</v>
      </c>
      <c r="E93" s="106">
        <v>252</v>
      </c>
      <c r="F93" s="10"/>
      <c r="G93" s="49" t="s">
        <v>244</v>
      </c>
      <c r="H93" s="50">
        <v>1201</v>
      </c>
      <c r="I93" s="50">
        <v>2383</v>
      </c>
      <c r="J93" s="106">
        <v>1206</v>
      </c>
      <c r="K93" s="106">
        <v>1177</v>
      </c>
    </row>
    <row r="94" spans="1:11" ht="18.75" customHeight="1">
      <c r="A94" s="51" t="s">
        <v>243</v>
      </c>
      <c r="B94" s="50">
        <v>831</v>
      </c>
      <c r="C94" s="50">
        <v>2223</v>
      </c>
      <c r="D94" s="106">
        <v>1099</v>
      </c>
      <c r="E94" s="106">
        <v>1124</v>
      </c>
      <c r="F94" s="10"/>
      <c r="G94" s="49" t="s">
        <v>246</v>
      </c>
      <c r="H94" s="50">
        <v>2388</v>
      </c>
      <c r="I94" s="50">
        <v>5522</v>
      </c>
      <c r="J94" s="106">
        <v>2714</v>
      </c>
      <c r="K94" s="106">
        <v>2808</v>
      </c>
    </row>
    <row r="95" spans="1:11" ht="18.75" customHeight="1">
      <c r="A95" s="51" t="s">
        <v>245</v>
      </c>
      <c r="B95" s="50">
        <v>921</v>
      </c>
      <c r="C95" s="50">
        <v>2393</v>
      </c>
      <c r="D95" s="106">
        <v>1174</v>
      </c>
      <c r="E95" s="106">
        <v>1219</v>
      </c>
      <c r="F95" s="10"/>
      <c r="G95" s="49" t="s">
        <v>248</v>
      </c>
      <c r="H95" s="50">
        <v>1563</v>
      </c>
      <c r="I95" s="50">
        <v>3399</v>
      </c>
      <c r="J95" s="106">
        <v>1630</v>
      </c>
      <c r="K95" s="106">
        <v>1769</v>
      </c>
    </row>
    <row r="96" spans="1:11" ht="18.75" customHeight="1">
      <c r="A96" s="51" t="s">
        <v>247</v>
      </c>
      <c r="B96" s="50">
        <v>888</v>
      </c>
      <c r="C96" s="50">
        <v>2282</v>
      </c>
      <c r="D96" s="106">
        <v>1094</v>
      </c>
      <c r="E96" s="106">
        <v>1188</v>
      </c>
      <c r="F96" s="10"/>
      <c r="G96" s="49" t="s">
        <v>250</v>
      </c>
      <c r="H96" s="50">
        <v>1324</v>
      </c>
      <c r="I96" s="50">
        <v>2893</v>
      </c>
      <c r="J96" s="106">
        <v>1468</v>
      </c>
      <c r="K96" s="106">
        <v>1425</v>
      </c>
    </row>
    <row r="97" spans="1:11" ht="18.75" customHeight="1">
      <c r="A97" s="51" t="s">
        <v>249</v>
      </c>
      <c r="B97" s="50">
        <v>765</v>
      </c>
      <c r="C97" s="50">
        <v>2072</v>
      </c>
      <c r="D97" s="106">
        <v>1023</v>
      </c>
      <c r="E97" s="106">
        <v>1049</v>
      </c>
      <c r="F97" s="10"/>
      <c r="G97" s="49" t="s">
        <v>252</v>
      </c>
      <c r="H97" s="50">
        <v>1397</v>
      </c>
      <c r="I97" s="50">
        <v>2903</v>
      </c>
      <c r="J97" s="106">
        <v>1483</v>
      </c>
      <c r="K97" s="106">
        <v>1420</v>
      </c>
    </row>
    <row r="98" spans="1:11" ht="18.75" customHeight="1">
      <c r="A98" s="51" t="s">
        <v>251</v>
      </c>
      <c r="B98" s="50">
        <v>640</v>
      </c>
      <c r="C98" s="50">
        <v>1721</v>
      </c>
      <c r="D98" s="106">
        <v>808</v>
      </c>
      <c r="E98" s="106">
        <v>913</v>
      </c>
      <c r="F98" s="10"/>
      <c r="G98" s="49" t="s">
        <v>27</v>
      </c>
      <c r="H98" s="50">
        <v>5207</v>
      </c>
      <c r="I98" s="50">
        <v>12604</v>
      </c>
      <c r="J98" s="106">
        <v>6290</v>
      </c>
      <c r="K98" s="106">
        <v>6314</v>
      </c>
    </row>
    <row r="99" spans="1:11" ht="18.75" customHeight="1">
      <c r="A99" s="51" t="s">
        <v>253</v>
      </c>
      <c r="B99" s="50">
        <v>372</v>
      </c>
      <c r="C99" s="50">
        <v>952</v>
      </c>
      <c r="D99" s="106">
        <v>462</v>
      </c>
      <c r="E99" s="106">
        <v>490</v>
      </c>
      <c r="F99" s="10"/>
      <c r="G99" s="49" t="s">
        <v>255</v>
      </c>
      <c r="H99" s="50">
        <v>5213</v>
      </c>
      <c r="I99" s="50">
        <v>12209</v>
      </c>
      <c r="J99" s="106">
        <v>6182</v>
      </c>
      <c r="K99" s="106">
        <v>6027</v>
      </c>
    </row>
    <row r="100" spans="1:11" ht="18.75" customHeight="1">
      <c r="A100" s="51" t="s">
        <v>254</v>
      </c>
      <c r="B100" s="50">
        <v>793</v>
      </c>
      <c r="C100" s="50">
        <v>2020</v>
      </c>
      <c r="D100" s="106">
        <v>1018</v>
      </c>
      <c r="E100" s="106">
        <v>1002</v>
      </c>
      <c r="F100" s="10"/>
      <c r="G100" s="49" t="s">
        <v>257</v>
      </c>
      <c r="H100" s="50">
        <v>3328</v>
      </c>
      <c r="I100" s="50">
        <v>7673</v>
      </c>
      <c r="J100" s="106">
        <v>3884</v>
      </c>
      <c r="K100" s="106">
        <v>3789</v>
      </c>
    </row>
    <row r="101" spans="1:11" ht="18.75" customHeight="1">
      <c r="A101" s="51" t="s">
        <v>256</v>
      </c>
      <c r="B101" s="50">
        <v>1917</v>
      </c>
      <c r="C101" s="50">
        <v>3744</v>
      </c>
      <c r="D101" s="106">
        <v>1794</v>
      </c>
      <c r="E101" s="106">
        <v>1950</v>
      </c>
      <c r="F101" s="10"/>
      <c r="G101" s="49" t="s">
        <v>259</v>
      </c>
      <c r="H101" s="50">
        <v>99</v>
      </c>
      <c r="I101" s="50">
        <v>200</v>
      </c>
      <c r="J101" s="106">
        <v>110</v>
      </c>
      <c r="K101" s="106">
        <v>90</v>
      </c>
    </row>
    <row r="102" spans="1:11" ht="18.75" customHeight="1">
      <c r="A102" s="51" t="s">
        <v>258</v>
      </c>
      <c r="B102" s="50">
        <v>595</v>
      </c>
      <c r="C102" s="50">
        <v>1691</v>
      </c>
      <c r="D102" s="106">
        <v>837</v>
      </c>
      <c r="E102" s="106">
        <v>854</v>
      </c>
      <c r="F102" s="10"/>
      <c r="G102" s="49" t="s">
        <v>261</v>
      </c>
      <c r="H102" s="50">
        <v>1456</v>
      </c>
      <c r="I102" s="50">
        <v>3945</v>
      </c>
      <c r="J102" s="106">
        <v>1981</v>
      </c>
      <c r="K102" s="106">
        <v>1964</v>
      </c>
    </row>
    <row r="103" spans="1:11" ht="18.75" customHeight="1">
      <c r="A103" s="51" t="s">
        <v>260</v>
      </c>
      <c r="B103" s="50">
        <v>504</v>
      </c>
      <c r="C103" s="50">
        <v>1162</v>
      </c>
      <c r="D103" s="106">
        <v>564</v>
      </c>
      <c r="E103" s="106">
        <v>598</v>
      </c>
      <c r="F103" s="10"/>
      <c r="G103" s="49" t="s">
        <v>263</v>
      </c>
      <c r="H103" s="50">
        <v>1196</v>
      </c>
      <c r="I103" s="50">
        <v>3102</v>
      </c>
      <c r="J103" s="106">
        <v>1638</v>
      </c>
      <c r="K103" s="106">
        <v>1464</v>
      </c>
    </row>
    <row r="104" spans="1:13" ht="18.75" customHeight="1">
      <c r="A104" s="51" t="s">
        <v>262</v>
      </c>
      <c r="B104" s="50">
        <v>810</v>
      </c>
      <c r="C104" s="50">
        <v>1778</v>
      </c>
      <c r="D104" s="106">
        <v>890</v>
      </c>
      <c r="E104" s="106">
        <v>888</v>
      </c>
      <c r="F104" s="10"/>
      <c r="G104" s="49" t="s">
        <v>265</v>
      </c>
      <c r="H104" s="50">
        <v>2031</v>
      </c>
      <c r="I104" s="50">
        <v>4193</v>
      </c>
      <c r="J104" s="106">
        <v>2365</v>
      </c>
      <c r="K104" s="106">
        <v>1828</v>
      </c>
      <c r="M104" s="7" t="s">
        <v>48</v>
      </c>
    </row>
    <row r="105" spans="1:11" ht="18.75" customHeight="1">
      <c r="A105" s="51" t="s">
        <v>264</v>
      </c>
      <c r="B105" s="50">
        <v>1363</v>
      </c>
      <c r="C105" s="50">
        <v>3054</v>
      </c>
      <c r="D105" s="106">
        <v>1478</v>
      </c>
      <c r="E105" s="106">
        <v>1576</v>
      </c>
      <c r="F105" s="10"/>
      <c r="G105" s="49" t="s">
        <v>267</v>
      </c>
      <c r="H105" s="50">
        <v>1233</v>
      </c>
      <c r="I105" s="50">
        <v>3116</v>
      </c>
      <c r="J105" s="106">
        <v>1501</v>
      </c>
      <c r="K105" s="106">
        <v>1615</v>
      </c>
    </row>
    <row r="106" spans="1:11" ht="18.75" customHeight="1">
      <c r="A106" s="51" t="s">
        <v>266</v>
      </c>
      <c r="B106" s="50">
        <v>1006</v>
      </c>
      <c r="C106" s="50">
        <v>2399</v>
      </c>
      <c r="D106" s="106">
        <v>1162</v>
      </c>
      <c r="E106" s="106">
        <v>1237</v>
      </c>
      <c r="F106" s="10"/>
      <c r="G106" s="49" t="s">
        <v>269</v>
      </c>
      <c r="H106" s="50">
        <v>490</v>
      </c>
      <c r="I106" s="50">
        <v>1600</v>
      </c>
      <c r="J106" s="106">
        <v>773</v>
      </c>
      <c r="K106" s="106">
        <v>827</v>
      </c>
    </row>
    <row r="107" spans="1:11" ht="18.75" customHeight="1">
      <c r="A107" s="51" t="s">
        <v>268</v>
      </c>
      <c r="B107" s="50">
        <v>949</v>
      </c>
      <c r="C107" s="50">
        <v>2317</v>
      </c>
      <c r="D107" s="106">
        <v>1115</v>
      </c>
      <c r="E107" s="106">
        <v>1202</v>
      </c>
      <c r="F107" s="10"/>
      <c r="G107" s="49" t="s">
        <v>271</v>
      </c>
      <c r="H107" s="50">
        <v>854</v>
      </c>
      <c r="I107" s="50">
        <v>2365</v>
      </c>
      <c r="J107" s="106">
        <v>1203</v>
      </c>
      <c r="K107" s="106">
        <v>1162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6002</v>
      </c>
      <c r="I108" s="50">
        <v>15642</v>
      </c>
      <c r="J108" s="106">
        <v>7752</v>
      </c>
      <c r="K108" s="106">
        <v>7890</v>
      </c>
    </row>
    <row r="109" spans="1:11" ht="18.75" customHeight="1">
      <c r="A109" s="49" t="s">
        <v>272</v>
      </c>
      <c r="B109" s="50">
        <v>501</v>
      </c>
      <c r="C109" s="50">
        <v>1238</v>
      </c>
      <c r="D109" s="106">
        <v>597</v>
      </c>
      <c r="E109" s="106">
        <v>641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719</v>
      </c>
      <c r="C110" s="50">
        <v>1619</v>
      </c>
      <c r="D110" s="106">
        <v>814</v>
      </c>
      <c r="E110" s="106">
        <v>805</v>
      </c>
      <c r="F110" s="10"/>
      <c r="G110" s="53" t="s">
        <v>274</v>
      </c>
      <c r="H110" s="57">
        <f>SUM(B5:B56)+SUM(B60:B111)+SUM(H5:H56)+SUM(H60:H108)</f>
        <v>178567</v>
      </c>
      <c r="I110" s="57">
        <f>SUM(C5:C56)+SUM(C60:C111)+SUM(I5:I56)+SUM(I60:I108)</f>
        <v>417993</v>
      </c>
      <c r="J110" s="57">
        <f>SUM(D5:D56)+SUM(D60:D111)+SUM(J5:J56)+SUM(J60:J108)</f>
        <v>207389</v>
      </c>
      <c r="K110" s="57">
        <f>SUM(E5:E56)+SUM(E60:E111)+SUM(K5:K56)+SUM(K60:K108)</f>
        <v>210604</v>
      </c>
    </row>
    <row r="111" spans="1:17" ht="18.75" customHeight="1">
      <c r="A111" s="49" t="s">
        <v>180</v>
      </c>
      <c r="B111" s="50">
        <v>1111</v>
      </c>
      <c r="C111" s="50">
        <v>2884</v>
      </c>
      <c r="D111" s="106">
        <v>1430</v>
      </c>
      <c r="E111" s="106">
        <v>1454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9" t="str">
        <f>CONCATENATE(YEAR('人口・世帯数の推移'!A27),".",MONTH('人口・世帯数の推移'!A27),".",DAY('人口・世帯数の推移'!A27))</f>
        <v>2013.5.1</v>
      </c>
      <c r="B2" s="140"/>
      <c r="C2" s="36"/>
      <c r="G2" s="91"/>
      <c r="H2" s="36"/>
      <c r="I2" s="36"/>
      <c r="J2" s="36"/>
      <c r="K2" s="91"/>
    </row>
    <row r="3" spans="1:11" s="3" customFormat="1" ht="19.5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2" t="s">
        <v>1</v>
      </c>
      <c r="K3" s="62" t="s">
        <v>0</v>
      </c>
    </row>
    <row r="4" spans="1:11" s="3" customFormat="1" ht="19.5" customHeight="1">
      <c r="A4" s="131"/>
      <c r="B4" s="131"/>
      <c r="C4" s="136"/>
      <c r="D4" s="137"/>
      <c r="E4" s="138"/>
      <c r="F4" s="136"/>
      <c r="G4" s="137"/>
      <c r="H4" s="137"/>
      <c r="I4" s="138"/>
      <c r="J4" s="63" t="s">
        <v>4</v>
      </c>
      <c r="K4" s="63" t="s">
        <v>5</v>
      </c>
    </row>
    <row r="5" spans="1:11" s="3" customFormat="1" ht="19.5" customHeight="1">
      <c r="A5" s="132"/>
      <c r="B5" s="13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8450</v>
      </c>
      <c r="C6" s="32">
        <v>19990</v>
      </c>
      <c r="D6" s="33">
        <v>9435</v>
      </c>
      <c r="E6" s="33">
        <v>10555</v>
      </c>
      <c r="F6" s="60">
        <v>27</v>
      </c>
      <c r="G6" s="100">
        <v>51</v>
      </c>
      <c r="H6" s="100">
        <v>17</v>
      </c>
      <c r="I6" s="100">
        <v>34</v>
      </c>
      <c r="J6" s="34">
        <v>2.365680473372781</v>
      </c>
      <c r="K6" s="32">
        <v>6619.205298013245</v>
      </c>
    </row>
    <row r="7" spans="1:11" s="3" customFormat="1" ht="19.5" customHeight="1">
      <c r="A7" s="61" t="s">
        <v>17</v>
      </c>
      <c r="B7" s="32">
        <v>23268</v>
      </c>
      <c r="C7" s="32">
        <v>54186</v>
      </c>
      <c r="D7" s="33">
        <v>25742</v>
      </c>
      <c r="E7" s="33">
        <v>28444</v>
      </c>
      <c r="F7" s="60">
        <v>45</v>
      </c>
      <c r="G7" s="100">
        <v>74</v>
      </c>
      <c r="H7" s="100">
        <v>35</v>
      </c>
      <c r="I7" s="100">
        <v>39</v>
      </c>
      <c r="J7" s="34">
        <v>2.3287777204744713</v>
      </c>
      <c r="K7" s="32">
        <v>9763.243243243243</v>
      </c>
    </row>
    <row r="8" spans="1:11" s="3" customFormat="1" ht="19.5" customHeight="1">
      <c r="A8" s="61" t="s">
        <v>18</v>
      </c>
      <c r="B8" s="32">
        <v>16904</v>
      </c>
      <c r="C8" s="32">
        <v>39535</v>
      </c>
      <c r="D8" s="33">
        <v>19556</v>
      </c>
      <c r="E8" s="33">
        <v>19979</v>
      </c>
      <c r="F8" s="60">
        <v>38</v>
      </c>
      <c r="G8" s="100">
        <v>107</v>
      </c>
      <c r="H8" s="100">
        <v>58</v>
      </c>
      <c r="I8" s="100">
        <v>49</v>
      </c>
      <c r="J8" s="34">
        <v>2.338795551348793</v>
      </c>
      <c r="K8" s="32">
        <v>8864.349775784753</v>
      </c>
    </row>
    <row r="9" spans="1:11" s="3" customFormat="1" ht="19.5" customHeight="1">
      <c r="A9" s="61" t="s">
        <v>19</v>
      </c>
      <c r="B9" s="32">
        <v>11293</v>
      </c>
      <c r="C9" s="32">
        <v>28548</v>
      </c>
      <c r="D9" s="33">
        <v>14202</v>
      </c>
      <c r="E9" s="33">
        <v>14346</v>
      </c>
      <c r="F9" s="60">
        <v>29</v>
      </c>
      <c r="G9" s="100">
        <v>66</v>
      </c>
      <c r="H9" s="100">
        <v>35</v>
      </c>
      <c r="I9" s="100">
        <v>31</v>
      </c>
      <c r="J9" s="34">
        <v>2.5279376604976536</v>
      </c>
      <c r="K9" s="32">
        <v>6997.058823529412</v>
      </c>
    </row>
    <row r="10" spans="1:11" s="3" customFormat="1" ht="19.5" customHeight="1">
      <c r="A10" s="61" t="s">
        <v>20</v>
      </c>
      <c r="B10" s="32">
        <v>20685</v>
      </c>
      <c r="C10" s="32">
        <v>44489</v>
      </c>
      <c r="D10" s="33">
        <v>22444</v>
      </c>
      <c r="E10" s="33">
        <v>22045</v>
      </c>
      <c r="F10" s="60">
        <v>120</v>
      </c>
      <c r="G10" s="100">
        <v>117</v>
      </c>
      <c r="H10" s="100">
        <v>119</v>
      </c>
      <c r="I10" s="100">
        <v>-2</v>
      </c>
      <c r="J10" s="34">
        <v>2.150785593425187</v>
      </c>
      <c r="K10" s="32">
        <v>9465.744680851063</v>
      </c>
    </row>
    <row r="11" spans="1:11" s="3" customFormat="1" ht="19.5" customHeight="1">
      <c r="A11" s="61" t="s">
        <v>21</v>
      </c>
      <c r="B11" s="32">
        <v>11685</v>
      </c>
      <c r="C11" s="32">
        <v>28133</v>
      </c>
      <c r="D11" s="33">
        <v>13988</v>
      </c>
      <c r="E11" s="33">
        <v>14145</v>
      </c>
      <c r="F11" s="60">
        <v>94</v>
      </c>
      <c r="G11" s="100">
        <v>176</v>
      </c>
      <c r="H11" s="100">
        <v>86</v>
      </c>
      <c r="I11" s="100">
        <v>90</v>
      </c>
      <c r="J11" s="34">
        <v>2.407616602481814</v>
      </c>
      <c r="K11" s="32">
        <v>9634.589041095891</v>
      </c>
    </row>
    <row r="12" spans="1:11" s="3" customFormat="1" ht="19.5" customHeight="1">
      <c r="A12" s="61" t="s">
        <v>22</v>
      </c>
      <c r="B12" s="32">
        <v>18069</v>
      </c>
      <c r="C12" s="32">
        <v>42285</v>
      </c>
      <c r="D12" s="33">
        <v>20878</v>
      </c>
      <c r="E12" s="33">
        <v>21407</v>
      </c>
      <c r="F12" s="60">
        <v>16</v>
      </c>
      <c r="G12" s="100">
        <v>7</v>
      </c>
      <c r="H12" s="100">
        <v>15</v>
      </c>
      <c r="I12" s="100">
        <v>-8</v>
      </c>
      <c r="J12" s="34">
        <v>2.3401959156566496</v>
      </c>
      <c r="K12" s="32">
        <v>6954.769736842105</v>
      </c>
    </row>
    <row r="13" spans="1:11" s="3" customFormat="1" ht="19.5" customHeight="1">
      <c r="A13" s="61" t="s">
        <v>23</v>
      </c>
      <c r="B13" s="32">
        <v>12782</v>
      </c>
      <c r="C13" s="32">
        <v>32448</v>
      </c>
      <c r="D13" s="33">
        <v>15687</v>
      </c>
      <c r="E13" s="33">
        <v>16761</v>
      </c>
      <c r="F13" s="60">
        <v>19</v>
      </c>
      <c r="G13" s="100">
        <v>22</v>
      </c>
      <c r="H13" s="100">
        <v>2</v>
      </c>
      <c r="I13" s="100">
        <v>20</v>
      </c>
      <c r="J13" s="34">
        <v>2.5385698638710688</v>
      </c>
      <c r="K13" s="32">
        <v>6288.372093023256</v>
      </c>
    </row>
    <row r="14" spans="1:11" s="3" customFormat="1" ht="19.5" customHeight="1">
      <c r="A14" s="61" t="s">
        <v>24</v>
      </c>
      <c r="B14" s="32">
        <v>14895</v>
      </c>
      <c r="C14" s="32">
        <v>35222</v>
      </c>
      <c r="D14" s="33">
        <v>18106</v>
      </c>
      <c r="E14" s="33">
        <v>17116</v>
      </c>
      <c r="F14" s="60">
        <v>58</v>
      </c>
      <c r="G14" s="100">
        <v>47</v>
      </c>
      <c r="H14" s="100">
        <v>28</v>
      </c>
      <c r="I14" s="100">
        <v>19</v>
      </c>
      <c r="J14" s="34">
        <v>2.364686136287345</v>
      </c>
      <c r="K14" s="32">
        <v>4878.393351800554</v>
      </c>
    </row>
    <row r="15" spans="1:11" s="3" customFormat="1" ht="19.5" customHeight="1">
      <c r="A15" s="61" t="s">
        <v>25</v>
      </c>
      <c r="B15" s="32">
        <v>14900</v>
      </c>
      <c r="C15" s="32">
        <v>30808</v>
      </c>
      <c r="D15" s="33">
        <v>15514</v>
      </c>
      <c r="E15" s="33">
        <v>15294</v>
      </c>
      <c r="F15" s="60">
        <v>115</v>
      </c>
      <c r="G15" s="100">
        <v>173</v>
      </c>
      <c r="H15" s="100">
        <v>68</v>
      </c>
      <c r="I15" s="100">
        <v>105</v>
      </c>
      <c r="J15" s="34">
        <v>2.0676510067114093</v>
      </c>
      <c r="K15" s="32">
        <v>6907.62331838565</v>
      </c>
    </row>
    <row r="16" spans="1:11" s="3" customFormat="1" ht="19.5" customHeight="1">
      <c r="A16" s="61" t="s">
        <v>26</v>
      </c>
      <c r="B16" s="32">
        <v>4628</v>
      </c>
      <c r="C16" s="32">
        <v>11542</v>
      </c>
      <c r="D16" s="33">
        <v>6020</v>
      </c>
      <c r="E16" s="33">
        <v>5522</v>
      </c>
      <c r="F16" s="60">
        <v>30</v>
      </c>
      <c r="G16" s="100">
        <v>26</v>
      </c>
      <c r="H16" s="100">
        <v>25</v>
      </c>
      <c r="I16" s="100">
        <v>1</v>
      </c>
      <c r="J16" s="34">
        <v>2.4939498703543648</v>
      </c>
      <c r="K16" s="32">
        <v>2327.016129032258</v>
      </c>
    </row>
    <row r="17" spans="1:11" s="3" customFormat="1" ht="19.5" customHeight="1">
      <c r="A17" s="61" t="s">
        <v>27</v>
      </c>
      <c r="B17" s="32">
        <v>13748</v>
      </c>
      <c r="C17" s="32">
        <v>32486</v>
      </c>
      <c r="D17" s="33">
        <v>16356</v>
      </c>
      <c r="E17" s="33">
        <v>16130</v>
      </c>
      <c r="F17" s="60">
        <v>36</v>
      </c>
      <c r="G17" s="100">
        <v>-19</v>
      </c>
      <c r="H17" s="100">
        <v>-4</v>
      </c>
      <c r="I17" s="100">
        <v>-15</v>
      </c>
      <c r="J17" s="34">
        <v>2.362961885365144</v>
      </c>
      <c r="K17" s="32">
        <v>6235.31669865643</v>
      </c>
    </row>
    <row r="18" spans="1:11" s="3" customFormat="1" ht="19.5" customHeight="1">
      <c r="A18" s="61" t="s">
        <v>28</v>
      </c>
      <c r="B18" s="32">
        <v>7260</v>
      </c>
      <c r="C18" s="32">
        <v>18321</v>
      </c>
      <c r="D18" s="33">
        <v>9461</v>
      </c>
      <c r="E18" s="33">
        <v>8860</v>
      </c>
      <c r="F18" s="60">
        <v>84</v>
      </c>
      <c r="G18" s="100">
        <v>76</v>
      </c>
      <c r="H18" s="100">
        <v>75</v>
      </c>
      <c r="I18" s="100">
        <v>1</v>
      </c>
      <c r="J18" s="34">
        <v>2.5235537190082646</v>
      </c>
      <c r="K18" s="32">
        <v>1551.3124470787468</v>
      </c>
    </row>
    <row r="19" spans="1:11" s="3" customFormat="1" ht="19.5" customHeight="1">
      <c r="A19" s="61" t="s">
        <v>29</v>
      </c>
      <c r="B19" s="32">
        <f aca="true" t="shared" si="0" ref="B19:G19">SUM(B6:B18)</f>
        <v>178567</v>
      </c>
      <c r="C19" s="32">
        <f t="shared" si="0"/>
        <v>417993</v>
      </c>
      <c r="D19" s="33">
        <f>SUM(D6:D18)</f>
        <v>207389</v>
      </c>
      <c r="E19" s="33">
        <f>SUM(E6:E18)</f>
        <v>210604</v>
      </c>
      <c r="F19" s="90">
        <f t="shared" si="0"/>
        <v>711</v>
      </c>
      <c r="G19" s="101">
        <f t="shared" si="0"/>
        <v>923</v>
      </c>
      <c r="H19" s="101">
        <f>SUM(H6:H18)</f>
        <v>559</v>
      </c>
      <c r="I19" s="101">
        <f>SUM(I6:I18)</f>
        <v>364</v>
      </c>
      <c r="J19" s="34">
        <f>C19/B19</f>
        <v>2.340818852307537</v>
      </c>
      <c r="K19" s="32">
        <f>ROUND(C19/69.51,0)</f>
        <v>6013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1" t="s">
        <v>279</v>
      </c>
      <c r="B1" s="141"/>
      <c r="C1" s="141"/>
      <c r="D1" s="141"/>
      <c r="E1" s="141"/>
      <c r="F1" s="141"/>
      <c r="G1" s="141"/>
      <c r="H1" s="141"/>
      <c r="AK1" s="5" t="s">
        <v>52</v>
      </c>
    </row>
    <row r="2" spans="1:8" s="2" customFormat="1" ht="14.25" thickBot="1">
      <c r="A2" s="2" t="str">
        <f>'13地区別人口と世帯数'!A2</f>
        <v>2013.5.1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19203</v>
      </c>
      <c r="C4" s="17">
        <v>9830</v>
      </c>
      <c r="D4" s="17">
        <v>9373</v>
      </c>
      <c r="E4" s="44" t="s">
        <v>55</v>
      </c>
      <c r="F4" s="16">
        <v>28447</v>
      </c>
      <c r="G4" s="17">
        <v>13656</v>
      </c>
      <c r="H4" s="18">
        <v>14791</v>
      </c>
    </row>
    <row r="5" spans="1:8" ht="11.25" customHeight="1">
      <c r="A5" s="45">
        <v>0</v>
      </c>
      <c r="B5" s="16">
        <v>3625</v>
      </c>
      <c r="C5" s="17">
        <v>1832</v>
      </c>
      <c r="D5" s="17">
        <v>1793</v>
      </c>
      <c r="E5" s="45">
        <v>60</v>
      </c>
      <c r="F5" s="16">
        <v>4891</v>
      </c>
      <c r="G5" s="17">
        <v>2373</v>
      </c>
      <c r="H5" s="18">
        <v>2518</v>
      </c>
    </row>
    <row r="6" spans="1:8" ht="11.25" customHeight="1">
      <c r="A6" s="45">
        <v>1</v>
      </c>
      <c r="B6" s="16">
        <v>3817</v>
      </c>
      <c r="C6" s="17">
        <v>1984</v>
      </c>
      <c r="D6" s="17">
        <v>1833</v>
      </c>
      <c r="E6" s="45">
        <v>61</v>
      </c>
      <c r="F6" s="16">
        <v>5144</v>
      </c>
      <c r="G6" s="17">
        <v>2461</v>
      </c>
      <c r="H6" s="18">
        <v>2683</v>
      </c>
    </row>
    <row r="7" spans="1:8" ht="11.25" customHeight="1">
      <c r="A7" s="45">
        <v>2</v>
      </c>
      <c r="B7" s="16">
        <v>3849</v>
      </c>
      <c r="C7" s="17">
        <v>1981</v>
      </c>
      <c r="D7" s="17">
        <v>1868</v>
      </c>
      <c r="E7" s="45">
        <v>62</v>
      </c>
      <c r="F7" s="16">
        <v>5632</v>
      </c>
      <c r="G7" s="17">
        <v>2661</v>
      </c>
      <c r="H7" s="18">
        <v>2971</v>
      </c>
    </row>
    <row r="8" spans="1:8" ht="11.25" customHeight="1">
      <c r="A8" s="45">
        <v>3</v>
      </c>
      <c r="B8" s="16">
        <v>3935</v>
      </c>
      <c r="C8" s="17">
        <v>1976</v>
      </c>
      <c r="D8" s="17">
        <v>1959</v>
      </c>
      <c r="E8" s="45">
        <v>63</v>
      </c>
      <c r="F8" s="16">
        <v>6244</v>
      </c>
      <c r="G8" s="17">
        <v>3043</v>
      </c>
      <c r="H8" s="18">
        <v>3201</v>
      </c>
    </row>
    <row r="9" spans="1:8" ht="11.25" customHeight="1">
      <c r="A9" s="46">
        <v>4</v>
      </c>
      <c r="B9" s="19">
        <v>3977</v>
      </c>
      <c r="C9" s="20">
        <v>2057</v>
      </c>
      <c r="D9" s="20">
        <v>1920</v>
      </c>
      <c r="E9" s="46">
        <v>64</v>
      </c>
      <c r="F9" s="19">
        <v>6536</v>
      </c>
      <c r="G9" s="20">
        <v>3118</v>
      </c>
      <c r="H9" s="21">
        <v>3418</v>
      </c>
    </row>
    <row r="10" spans="1:8" ht="11.25" customHeight="1">
      <c r="A10" s="44" t="s">
        <v>56</v>
      </c>
      <c r="B10" s="16">
        <v>19871</v>
      </c>
      <c r="C10" s="17">
        <v>10125</v>
      </c>
      <c r="D10" s="17">
        <v>9746</v>
      </c>
      <c r="E10" s="44" t="s">
        <v>57</v>
      </c>
      <c r="F10" s="16">
        <v>26548</v>
      </c>
      <c r="G10" s="17">
        <v>12664</v>
      </c>
      <c r="H10" s="18">
        <v>13884</v>
      </c>
    </row>
    <row r="11" spans="1:8" ht="11.25" customHeight="1">
      <c r="A11" s="45">
        <v>5</v>
      </c>
      <c r="B11" s="16">
        <v>3979</v>
      </c>
      <c r="C11" s="17">
        <v>2044</v>
      </c>
      <c r="D11" s="17">
        <v>1935</v>
      </c>
      <c r="E11" s="45">
        <v>65</v>
      </c>
      <c r="F11" s="16">
        <v>6825</v>
      </c>
      <c r="G11" s="17">
        <v>3217</v>
      </c>
      <c r="H11" s="18">
        <v>3608</v>
      </c>
    </row>
    <row r="12" spans="1:8" ht="11.25" customHeight="1">
      <c r="A12" s="45">
        <v>6</v>
      </c>
      <c r="B12" s="16">
        <v>3905</v>
      </c>
      <c r="C12" s="17">
        <v>1992</v>
      </c>
      <c r="D12" s="17">
        <v>1913</v>
      </c>
      <c r="E12" s="45">
        <v>66</v>
      </c>
      <c r="F12" s="16">
        <v>5635</v>
      </c>
      <c r="G12" s="17">
        <v>2756</v>
      </c>
      <c r="H12" s="18">
        <v>2879</v>
      </c>
    </row>
    <row r="13" spans="1:8" ht="11.25" customHeight="1">
      <c r="A13" s="45">
        <v>7</v>
      </c>
      <c r="B13" s="16">
        <v>3881</v>
      </c>
      <c r="C13" s="17">
        <v>2007</v>
      </c>
      <c r="D13" s="17">
        <v>1874</v>
      </c>
      <c r="E13" s="45">
        <v>67</v>
      </c>
      <c r="F13" s="16">
        <v>3947</v>
      </c>
      <c r="G13" s="17">
        <v>1909</v>
      </c>
      <c r="H13" s="18">
        <v>2038</v>
      </c>
    </row>
    <row r="14" spans="1:8" ht="11.25" customHeight="1">
      <c r="A14" s="45">
        <v>8</v>
      </c>
      <c r="B14" s="16">
        <v>3990</v>
      </c>
      <c r="C14" s="17">
        <v>1980</v>
      </c>
      <c r="D14" s="17">
        <v>2010</v>
      </c>
      <c r="E14" s="45">
        <v>68</v>
      </c>
      <c r="F14" s="16">
        <v>4607</v>
      </c>
      <c r="G14" s="17">
        <v>2156</v>
      </c>
      <c r="H14" s="18">
        <v>2451</v>
      </c>
    </row>
    <row r="15" spans="1:8" ht="11.25" customHeight="1">
      <c r="A15" s="46">
        <v>9</v>
      </c>
      <c r="B15" s="19">
        <v>4116</v>
      </c>
      <c r="C15" s="20">
        <v>2102</v>
      </c>
      <c r="D15" s="20">
        <v>2014</v>
      </c>
      <c r="E15" s="46">
        <v>69</v>
      </c>
      <c r="F15" s="19">
        <v>5534</v>
      </c>
      <c r="G15" s="20">
        <v>2626</v>
      </c>
      <c r="H15" s="21">
        <v>2908</v>
      </c>
    </row>
    <row r="16" spans="1:8" ht="11.25" customHeight="1">
      <c r="A16" s="44" t="s">
        <v>58</v>
      </c>
      <c r="B16" s="16">
        <v>19901</v>
      </c>
      <c r="C16" s="17">
        <v>10228</v>
      </c>
      <c r="D16" s="17">
        <v>9673</v>
      </c>
      <c r="E16" s="44" t="s">
        <v>59</v>
      </c>
      <c r="F16" s="16">
        <v>22652</v>
      </c>
      <c r="G16" s="17">
        <v>10633</v>
      </c>
      <c r="H16" s="18">
        <v>12019</v>
      </c>
    </row>
    <row r="17" spans="1:8" ht="11.25" customHeight="1">
      <c r="A17" s="45">
        <v>10</v>
      </c>
      <c r="B17" s="16">
        <v>3960</v>
      </c>
      <c r="C17" s="17">
        <v>2013</v>
      </c>
      <c r="D17" s="17">
        <v>1947</v>
      </c>
      <c r="E17" s="45">
        <v>70</v>
      </c>
      <c r="F17" s="16">
        <v>5002</v>
      </c>
      <c r="G17" s="17">
        <v>2382</v>
      </c>
      <c r="H17" s="18">
        <v>2620</v>
      </c>
    </row>
    <row r="18" spans="1:8" ht="11.25" customHeight="1">
      <c r="A18" s="45">
        <v>11</v>
      </c>
      <c r="B18" s="16">
        <v>3962</v>
      </c>
      <c r="C18" s="17">
        <v>2011</v>
      </c>
      <c r="D18" s="17">
        <v>1951</v>
      </c>
      <c r="E18" s="45">
        <v>71</v>
      </c>
      <c r="F18" s="16">
        <v>5234</v>
      </c>
      <c r="G18" s="17">
        <v>2459</v>
      </c>
      <c r="H18" s="18">
        <v>2775</v>
      </c>
    </row>
    <row r="19" spans="1:8" ht="11.25" customHeight="1">
      <c r="A19" s="45">
        <v>12</v>
      </c>
      <c r="B19" s="16">
        <v>4024</v>
      </c>
      <c r="C19" s="17">
        <v>2079</v>
      </c>
      <c r="D19" s="17">
        <v>1945</v>
      </c>
      <c r="E19" s="45">
        <v>72</v>
      </c>
      <c r="F19" s="16">
        <v>4731</v>
      </c>
      <c r="G19" s="17">
        <v>2216</v>
      </c>
      <c r="H19" s="18">
        <v>2515</v>
      </c>
    </row>
    <row r="20" spans="1:8" ht="11.25" customHeight="1">
      <c r="A20" s="45">
        <v>13</v>
      </c>
      <c r="B20" s="16">
        <v>4024</v>
      </c>
      <c r="C20" s="17">
        <v>2082</v>
      </c>
      <c r="D20" s="17">
        <v>1942</v>
      </c>
      <c r="E20" s="45">
        <v>73</v>
      </c>
      <c r="F20" s="16">
        <v>4023</v>
      </c>
      <c r="G20" s="17">
        <v>1867</v>
      </c>
      <c r="H20" s="18">
        <v>2156</v>
      </c>
    </row>
    <row r="21" spans="1:8" ht="11.25" customHeight="1">
      <c r="A21" s="46">
        <v>14</v>
      </c>
      <c r="B21" s="19">
        <v>3931</v>
      </c>
      <c r="C21" s="20">
        <v>2043</v>
      </c>
      <c r="D21" s="20">
        <v>1888</v>
      </c>
      <c r="E21" s="46">
        <v>74</v>
      </c>
      <c r="F21" s="19">
        <v>3662</v>
      </c>
      <c r="G21" s="20">
        <v>1709</v>
      </c>
      <c r="H21" s="21">
        <v>1953</v>
      </c>
    </row>
    <row r="22" spans="1:8" ht="11.25" customHeight="1">
      <c r="A22" s="44" t="s">
        <v>60</v>
      </c>
      <c r="B22" s="16">
        <v>19842</v>
      </c>
      <c r="C22" s="17">
        <v>10241</v>
      </c>
      <c r="D22" s="17">
        <v>9601</v>
      </c>
      <c r="E22" s="44" t="s">
        <v>61</v>
      </c>
      <c r="F22" s="16">
        <v>18161</v>
      </c>
      <c r="G22" s="17">
        <v>8191</v>
      </c>
      <c r="H22" s="18">
        <v>9970</v>
      </c>
    </row>
    <row r="23" spans="1:8" ht="11.25" customHeight="1">
      <c r="A23" s="45">
        <v>15</v>
      </c>
      <c r="B23" s="16">
        <v>3959</v>
      </c>
      <c r="C23" s="17">
        <v>2004</v>
      </c>
      <c r="D23" s="17">
        <v>1955</v>
      </c>
      <c r="E23" s="45">
        <v>75</v>
      </c>
      <c r="F23" s="16">
        <v>4155</v>
      </c>
      <c r="G23" s="17">
        <v>1902</v>
      </c>
      <c r="H23" s="18">
        <v>2253</v>
      </c>
    </row>
    <row r="24" spans="1:8" ht="11.25" customHeight="1">
      <c r="A24" s="45">
        <v>16</v>
      </c>
      <c r="B24" s="16">
        <v>3859</v>
      </c>
      <c r="C24" s="17">
        <v>2037</v>
      </c>
      <c r="D24" s="17">
        <v>1822</v>
      </c>
      <c r="E24" s="45">
        <v>76</v>
      </c>
      <c r="F24" s="16">
        <v>3853</v>
      </c>
      <c r="G24" s="17">
        <v>1751</v>
      </c>
      <c r="H24" s="18">
        <v>2102</v>
      </c>
    </row>
    <row r="25" spans="1:8" ht="11.25" customHeight="1">
      <c r="A25" s="45">
        <v>17</v>
      </c>
      <c r="B25" s="16">
        <v>3830</v>
      </c>
      <c r="C25" s="17">
        <v>1997</v>
      </c>
      <c r="D25" s="17">
        <v>1833</v>
      </c>
      <c r="E25" s="45">
        <v>77</v>
      </c>
      <c r="F25" s="16">
        <v>3794</v>
      </c>
      <c r="G25" s="17">
        <v>1702</v>
      </c>
      <c r="H25" s="18">
        <v>2092</v>
      </c>
    </row>
    <row r="26" spans="1:8" ht="11.25" customHeight="1">
      <c r="A26" s="45">
        <v>18</v>
      </c>
      <c r="B26" s="16">
        <v>4108</v>
      </c>
      <c r="C26" s="17">
        <v>2114</v>
      </c>
      <c r="D26" s="17">
        <v>1994</v>
      </c>
      <c r="E26" s="45">
        <v>78</v>
      </c>
      <c r="F26" s="16">
        <v>3355</v>
      </c>
      <c r="G26" s="17">
        <v>1498</v>
      </c>
      <c r="H26" s="18">
        <v>1857</v>
      </c>
    </row>
    <row r="27" spans="1:8" ht="11.25" customHeight="1">
      <c r="A27" s="46">
        <v>19</v>
      </c>
      <c r="B27" s="19">
        <v>4086</v>
      </c>
      <c r="C27" s="20">
        <v>2089</v>
      </c>
      <c r="D27" s="20">
        <v>1997</v>
      </c>
      <c r="E27" s="46">
        <v>79</v>
      </c>
      <c r="F27" s="19">
        <v>3004</v>
      </c>
      <c r="G27" s="20">
        <v>1338</v>
      </c>
      <c r="H27" s="21">
        <v>1666</v>
      </c>
    </row>
    <row r="28" spans="1:8" ht="11.25" customHeight="1">
      <c r="A28" s="44" t="s">
        <v>62</v>
      </c>
      <c r="B28" s="16">
        <v>20622</v>
      </c>
      <c r="C28" s="17">
        <v>10771</v>
      </c>
      <c r="D28" s="17">
        <v>9851</v>
      </c>
      <c r="E28" s="44" t="s">
        <v>63</v>
      </c>
      <c r="F28" s="16">
        <v>12035</v>
      </c>
      <c r="G28" s="17">
        <v>4894</v>
      </c>
      <c r="H28" s="18">
        <v>7141</v>
      </c>
    </row>
    <row r="29" spans="1:8" ht="11.25" customHeight="1">
      <c r="A29" s="45">
        <v>20</v>
      </c>
      <c r="B29" s="16">
        <v>4010</v>
      </c>
      <c r="C29" s="17">
        <v>2091</v>
      </c>
      <c r="D29" s="17">
        <v>1919</v>
      </c>
      <c r="E29" s="45">
        <v>80</v>
      </c>
      <c r="F29" s="16">
        <v>2918</v>
      </c>
      <c r="G29" s="17">
        <v>1250</v>
      </c>
      <c r="H29" s="18">
        <v>1668</v>
      </c>
    </row>
    <row r="30" spans="1:8" ht="11.25" customHeight="1">
      <c r="A30" s="45">
        <v>21</v>
      </c>
      <c r="B30" s="16">
        <v>4176</v>
      </c>
      <c r="C30" s="17">
        <v>2187</v>
      </c>
      <c r="D30" s="17">
        <v>1989</v>
      </c>
      <c r="E30" s="45">
        <v>81</v>
      </c>
      <c r="F30" s="16">
        <v>2605</v>
      </c>
      <c r="G30" s="17">
        <v>1072</v>
      </c>
      <c r="H30" s="18">
        <v>1533</v>
      </c>
    </row>
    <row r="31" spans="1:8" ht="11.25" customHeight="1">
      <c r="A31" s="45">
        <v>22</v>
      </c>
      <c r="B31" s="16">
        <v>4089</v>
      </c>
      <c r="C31" s="17">
        <v>2084</v>
      </c>
      <c r="D31" s="17">
        <v>2005</v>
      </c>
      <c r="E31" s="45">
        <v>82</v>
      </c>
      <c r="F31" s="16">
        <v>2406</v>
      </c>
      <c r="G31" s="17">
        <v>970</v>
      </c>
      <c r="H31" s="18">
        <v>1436</v>
      </c>
    </row>
    <row r="32" spans="1:8" ht="11.25" customHeight="1">
      <c r="A32" s="45">
        <v>23</v>
      </c>
      <c r="B32" s="16">
        <v>4015</v>
      </c>
      <c r="C32" s="17">
        <v>2077</v>
      </c>
      <c r="D32" s="17">
        <v>1938</v>
      </c>
      <c r="E32" s="45">
        <v>83</v>
      </c>
      <c r="F32" s="16">
        <v>2146</v>
      </c>
      <c r="G32" s="17">
        <v>847</v>
      </c>
      <c r="H32" s="18">
        <v>1299</v>
      </c>
    </row>
    <row r="33" spans="1:8" ht="11.25" customHeight="1">
      <c r="A33" s="46">
        <v>24</v>
      </c>
      <c r="B33" s="19">
        <v>4332</v>
      </c>
      <c r="C33" s="20">
        <v>2332</v>
      </c>
      <c r="D33" s="20">
        <v>2000</v>
      </c>
      <c r="E33" s="46">
        <v>84</v>
      </c>
      <c r="F33" s="19">
        <v>1960</v>
      </c>
      <c r="G33" s="20">
        <v>755</v>
      </c>
      <c r="H33" s="21">
        <v>1205</v>
      </c>
    </row>
    <row r="34" spans="1:8" ht="11.25" customHeight="1">
      <c r="A34" s="44" t="s">
        <v>64</v>
      </c>
      <c r="B34" s="16">
        <v>23164</v>
      </c>
      <c r="C34" s="17">
        <v>12267</v>
      </c>
      <c r="D34" s="17">
        <v>10897</v>
      </c>
      <c r="E34" s="44" t="s">
        <v>65</v>
      </c>
      <c r="F34" s="16">
        <v>6814</v>
      </c>
      <c r="G34" s="17">
        <v>2340</v>
      </c>
      <c r="H34" s="18">
        <v>4474</v>
      </c>
    </row>
    <row r="35" spans="1:8" ht="11.25" customHeight="1">
      <c r="A35" s="45">
        <v>25</v>
      </c>
      <c r="B35" s="16">
        <v>4320</v>
      </c>
      <c r="C35" s="17">
        <v>2327</v>
      </c>
      <c r="D35" s="17">
        <v>1993</v>
      </c>
      <c r="E35" s="45">
        <v>85</v>
      </c>
      <c r="F35" s="16">
        <v>1749</v>
      </c>
      <c r="G35" s="17">
        <v>642</v>
      </c>
      <c r="H35" s="18">
        <v>1107</v>
      </c>
    </row>
    <row r="36" spans="1:8" ht="11.25" customHeight="1">
      <c r="A36" s="45">
        <v>26</v>
      </c>
      <c r="B36" s="16">
        <v>4409</v>
      </c>
      <c r="C36" s="17">
        <v>2399</v>
      </c>
      <c r="D36" s="17">
        <v>2010</v>
      </c>
      <c r="E36" s="45">
        <v>86</v>
      </c>
      <c r="F36" s="16">
        <v>1559</v>
      </c>
      <c r="G36" s="17">
        <v>591</v>
      </c>
      <c r="H36" s="18">
        <v>968</v>
      </c>
    </row>
    <row r="37" spans="1:8" ht="11.25" customHeight="1">
      <c r="A37" s="45">
        <v>27</v>
      </c>
      <c r="B37" s="16">
        <v>4551</v>
      </c>
      <c r="C37" s="17">
        <v>2399</v>
      </c>
      <c r="D37" s="17">
        <v>2152</v>
      </c>
      <c r="E37" s="45">
        <v>87</v>
      </c>
      <c r="F37" s="16">
        <v>1442</v>
      </c>
      <c r="G37" s="17">
        <v>491</v>
      </c>
      <c r="H37" s="18">
        <v>951</v>
      </c>
    </row>
    <row r="38" spans="1:8" ht="11.25" customHeight="1">
      <c r="A38" s="45">
        <v>28</v>
      </c>
      <c r="B38" s="16">
        <v>4809</v>
      </c>
      <c r="C38" s="17">
        <v>2527</v>
      </c>
      <c r="D38" s="17">
        <v>2282</v>
      </c>
      <c r="E38" s="45">
        <v>88</v>
      </c>
      <c r="F38" s="16">
        <v>1095</v>
      </c>
      <c r="G38" s="17">
        <v>327</v>
      </c>
      <c r="H38" s="18">
        <v>768</v>
      </c>
    </row>
    <row r="39" spans="1:8" ht="11.25" customHeight="1">
      <c r="A39" s="46">
        <v>29</v>
      </c>
      <c r="B39" s="19">
        <v>5075</v>
      </c>
      <c r="C39" s="20">
        <v>2615</v>
      </c>
      <c r="D39" s="20">
        <v>2460</v>
      </c>
      <c r="E39" s="46">
        <v>89</v>
      </c>
      <c r="F39" s="19">
        <v>969</v>
      </c>
      <c r="G39" s="20">
        <v>289</v>
      </c>
      <c r="H39" s="21">
        <v>680</v>
      </c>
    </row>
    <row r="40" spans="1:8" ht="11.25" customHeight="1">
      <c r="A40" s="44" t="s">
        <v>66</v>
      </c>
      <c r="B40" s="16">
        <v>27681</v>
      </c>
      <c r="C40" s="17">
        <v>14171</v>
      </c>
      <c r="D40" s="17">
        <v>13510</v>
      </c>
      <c r="E40" s="44" t="s">
        <v>67</v>
      </c>
      <c r="F40" s="16">
        <v>2826</v>
      </c>
      <c r="G40" s="17">
        <v>698</v>
      </c>
      <c r="H40" s="18">
        <v>2128</v>
      </c>
    </row>
    <row r="41" spans="1:8" ht="11.25" customHeight="1">
      <c r="A41" s="45">
        <v>30</v>
      </c>
      <c r="B41" s="16">
        <v>5172</v>
      </c>
      <c r="C41" s="17">
        <v>2679</v>
      </c>
      <c r="D41" s="17">
        <v>2493</v>
      </c>
      <c r="E41" s="45">
        <v>90</v>
      </c>
      <c r="F41" s="16">
        <v>839</v>
      </c>
      <c r="G41" s="17">
        <v>243</v>
      </c>
      <c r="H41" s="18">
        <v>596</v>
      </c>
    </row>
    <row r="42" spans="1:8" ht="11.25" customHeight="1">
      <c r="A42" s="45">
        <v>31</v>
      </c>
      <c r="B42" s="16">
        <v>5247</v>
      </c>
      <c r="C42" s="17">
        <v>2763</v>
      </c>
      <c r="D42" s="17">
        <v>2484</v>
      </c>
      <c r="E42" s="45">
        <v>91</v>
      </c>
      <c r="F42" s="16">
        <v>609</v>
      </c>
      <c r="G42" s="17">
        <v>135</v>
      </c>
      <c r="H42" s="18">
        <v>474</v>
      </c>
    </row>
    <row r="43" spans="1:8" ht="11.25" customHeight="1">
      <c r="A43" s="45">
        <v>32</v>
      </c>
      <c r="B43" s="16">
        <v>5363</v>
      </c>
      <c r="C43" s="17">
        <v>2723</v>
      </c>
      <c r="D43" s="17">
        <v>2640</v>
      </c>
      <c r="E43" s="45">
        <v>92</v>
      </c>
      <c r="F43" s="16">
        <v>603</v>
      </c>
      <c r="G43" s="17">
        <v>149</v>
      </c>
      <c r="H43" s="18">
        <v>454</v>
      </c>
    </row>
    <row r="44" spans="1:8" ht="11.25" customHeight="1">
      <c r="A44" s="45">
        <v>33</v>
      </c>
      <c r="B44" s="16">
        <v>5962</v>
      </c>
      <c r="C44" s="17">
        <v>3032</v>
      </c>
      <c r="D44" s="17">
        <v>2930</v>
      </c>
      <c r="E44" s="45">
        <v>93</v>
      </c>
      <c r="F44" s="16">
        <v>437</v>
      </c>
      <c r="G44" s="17">
        <v>97</v>
      </c>
      <c r="H44" s="18">
        <v>340</v>
      </c>
    </row>
    <row r="45" spans="1:8" ht="11.25" customHeight="1">
      <c r="A45" s="46">
        <v>34</v>
      </c>
      <c r="B45" s="19">
        <v>5937</v>
      </c>
      <c r="C45" s="20">
        <v>2974</v>
      </c>
      <c r="D45" s="20">
        <v>2963</v>
      </c>
      <c r="E45" s="46">
        <v>94</v>
      </c>
      <c r="F45" s="19">
        <v>338</v>
      </c>
      <c r="G45" s="20">
        <v>74</v>
      </c>
      <c r="H45" s="21">
        <v>264</v>
      </c>
    </row>
    <row r="46" spans="1:8" ht="11.25" customHeight="1">
      <c r="A46" s="44" t="s">
        <v>68</v>
      </c>
      <c r="B46" s="16">
        <v>34617</v>
      </c>
      <c r="C46" s="17">
        <v>17735</v>
      </c>
      <c r="D46" s="17">
        <v>16882</v>
      </c>
      <c r="E46" s="44" t="s">
        <v>69</v>
      </c>
      <c r="F46" s="16">
        <v>878</v>
      </c>
      <c r="G46" s="17">
        <v>160</v>
      </c>
      <c r="H46" s="18">
        <v>718</v>
      </c>
    </row>
    <row r="47" spans="1:8" ht="11.25" customHeight="1">
      <c r="A47" s="45">
        <v>35</v>
      </c>
      <c r="B47" s="16">
        <v>6418</v>
      </c>
      <c r="C47" s="17">
        <v>3313</v>
      </c>
      <c r="D47" s="17">
        <v>3105</v>
      </c>
      <c r="E47" s="45">
        <v>95</v>
      </c>
      <c r="F47" s="16">
        <v>290</v>
      </c>
      <c r="G47" s="17">
        <v>61</v>
      </c>
      <c r="H47" s="18">
        <v>229</v>
      </c>
    </row>
    <row r="48" spans="1:8" ht="11.25" customHeight="1">
      <c r="A48" s="45">
        <v>36</v>
      </c>
      <c r="B48" s="16">
        <v>6528</v>
      </c>
      <c r="C48" s="17">
        <v>3371</v>
      </c>
      <c r="D48" s="17">
        <v>3157</v>
      </c>
      <c r="E48" s="45">
        <v>96</v>
      </c>
      <c r="F48" s="16">
        <v>221</v>
      </c>
      <c r="G48" s="17">
        <v>41</v>
      </c>
      <c r="H48" s="18">
        <v>180</v>
      </c>
    </row>
    <row r="49" spans="1:8" ht="11.25" customHeight="1">
      <c r="A49" s="45">
        <v>37</v>
      </c>
      <c r="B49" s="16">
        <v>6787</v>
      </c>
      <c r="C49" s="17">
        <v>3443</v>
      </c>
      <c r="D49" s="17">
        <v>3344</v>
      </c>
      <c r="E49" s="45">
        <v>97</v>
      </c>
      <c r="F49" s="16">
        <v>154</v>
      </c>
      <c r="G49" s="17">
        <v>26</v>
      </c>
      <c r="H49" s="18">
        <v>128</v>
      </c>
    </row>
    <row r="50" spans="1:8" ht="11.25" customHeight="1">
      <c r="A50" s="45">
        <v>38</v>
      </c>
      <c r="B50" s="16">
        <v>7153</v>
      </c>
      <c r="C50" s="17">
        <v>3657</v>
      </c>
      <c r="D50" s="17">
        <v>3496</v>
      </c>
      <c r="E50" s="45">
        <v>98</v>
      </c>
      <c r="F50" s="16">
        <v>138</v>
      </c>
      <c r="G50" s="17">
        <v>19</v>
      </c>
      <c r="H50" s="18">
        <v>119</v>
      </c>
    </row>
    <row r="51" spans="1:8" ht="11.25" customHeight="1">
      <c r="A51" s="46">
        <v>39</v>
      </c>
      <c r="B51" s="19">
        <v>7731</v>
      </c>
      <c r="C51" s="20">
        <v>3951</v>
      </c>
      <c r="D51" s="20">
        <v>3780</v>
      </c>
      <c r="E51" s="46">
        <v>99</v>
      </c>
      <c r="F51" s="19">
        <v>75</v>
      </c>
      <c r="G51" s="20">
        <v>13</v>
      </c>
      <c r="H51" s="21">
        <v>62</v>
      </c>
    </row>
    <row r="52" spans="1:8" ht="11.25" customHeight="1">
      <c r="A52" s="44" t="s">
        <v>70</v>
      </c>
      <c r="B52" s="16">
        <v>37807</v>
      </c>
      <c r="C52" s="17">
        <v>19336</v>
      </c>
      <c r="D52" s="17">
        <v>18471</v>
      </c>
      <c r="E52" s="44" t="s">
        <v>71</v>
      </c>
      <c r="F52" s="16">
        <v>153</v>
      </c>
      <c r="G52" s="17">
        <v>26</v>
      </c>
      <c r="H52" s="18">
        <v>127</v>
      </c>
    </row>
    <row r="53" spans="1:8" ht="11.25" customHeight="1">
      <c r="A53" s="45">
        <v>40</v>
      </c>
      <c r="B53" s="16">
        <v>7829</v>
      </c>
      <c r="C53" s="17">
        <v>3996</v>
      </c>
      <c r="D53" s="17">
        <v>3833</v>
      </c>
      <c r="E53" s="45">
        <v>100</v>
      </c>
      <c r="F53" s="16">
        <v>68</v>
      </c>
      <c r="G53" s="17">
        <v>13</v>
      </c>
      <c r="H53" s="18">
        <v>55</v>
      </c>
    </row>
    <row r="54" spans="1:8" ht="11.25" customHeight="1">
      <c r="A54" s="45">
        <v>41</v>
      </c>
      <c r="B54" s="16">
        <v>7823</v>
      </c>
      <c r="C54" s="17">
        <v>4000</v>
      </c>
      <c r="D54" s="17">
        <v>3823</v>
      </c>
      <c r="E54" s="45">
        <v>101</v>
      </c>
      <c r="F54" s="16">
        <v>43</v>
      </c>
      <c r="G54" s="17">
        <v>7</v>
      </c>
      <c r="H54" s="18">
        <v>36</v>
      </c>
    </row>
    <row r="55" spans="1:8" ht="11.25" customHeight="1">
      <c r="A55" s="45">
        <v>42</v>
      </c>
      <c r="B55" s="16">
        <v>7586</v>
      </c>
      <c r="C55" s="17">
        <v>3858</v>
      </c>
      <c r="D55" s="17">
        <v>3728</v>
      </c>
      <c r="E55" s="45">
        <v>102</v>
      </c>
      <c r="F55" s="16">
        <v>24</v>
      </c>
      <c r="G55" s="17">
        <v>3</v>
      </c>
      <c r="H55" s="18">
        <v>21</v>
      </c>
    </row>
    <row r="56" spans="1:8" ht="11.25" customHeight="1">
      <c r="A56" s="45">
        <v>43</v>
      </c>
      <c r="B56" s="16">
        <v>7160</v>
      </c>
      <c r="C56" s="17">
        <v>3657</v>
      </c>
      <c r="D56" s="17">
        <v>3503</v>
      </c>
      <c r="E56" s="45">
        <v>103</v>
      </c>
      <c r="F56" s="16">
        <v>10</v>
      </c>
      <c r="G56" s="17">
        <v>2</v>
      </c>
      <c r="H56" s="18">
        <v>8</v>
      </c>
    </row>
    <row r="57" spans="1:8" ht="11.25" customHeight="1">
      <c r="A57" s="46">
        <v>44</v>
      </c>
      <c r="B57" s="19">
        <v>7409</v>
      </c>
      <c r="C57" s="20">
        <v>3825</v>
      </c>
      <c r="D57" s="20">
        <v>3584</v>
      </c>
      <c r="E57" s="46">
        <v>104</v>
      </c>
      <c r="F57" s="19">
        <v>8</v>
      </c>
      <c r="G57" s="20">
        <v>1</v>
      </c>
      <c r="H57" s="21">
        <v>7</v>
      </c>
    </row>
    <row r="58" spans="1:8" ht="11.25" customHeight="1">
      <c r="A58" s="44" t="s">
        <v>72</v>
      </c>
      <c r="B58" s="16">
        <v>32007</v>
      </c>
      <c r="C58" s="17">
        <v>16866</v>
      </c>
      <c r="D58" s="17">
        <v>15141</v>
      </c>
      <c r="E58" s="44" t="s">
        <v>73</v>
      </c>
      <c r="F58" s="16">
        <v>7</v>
      </c>
      <c r="G58" s="17">
        <v>1</v>
      </c>
      <c r="H58" s="18">
        <v>6</v>
      </c>
    </row>
    <row r="59" spans="1:8" ht="11.25" customHeight="1">
      <c r="A59" s="45">
        <v>45</v>
      </c>
      <c r="B59" s="16">
        <v>7235</v>
      </c>
      <c r="C59" s="17">
        <v>3792</v>
      </c>
      <c r="D59" s="17">
        <v>3443</v>
      </c>
      <c r="E59" s="45">
        <v>105</v>
      </c>
      <c r="F59" s="16">
        <v>3</v>
      </c>
      <c r="G59" s="17">
        <v>1</v>
      </c>
      <c r="H59" s="18">
        <v>2</v>
      </c>
    </row>
    <row r="60" spans="1:8" ht="11.25" customHeight="1">
      <c r="A60" s="45">
        <v>46</v>
      </c>
      <c r="B60" s="16">
        <v>6201</v>
      </c>
      <c r="C60" s="17">
        <v>3308</v>
      </c>
      <c r="D60" s="17">
        <v>2893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6212</v>
      </c>
      <c r="C61" s="17">
        <v>3253</v>
      </c>
      <c r="D61" s="17">
        <v>2959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6389</v>
      </c>
      <c r="C62" s="17">
        <v>3384</v>
      </c>
      <c r="D62" s="17">
        <v>3005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5970</v>
      </c>
      <c r="C63" s="20">
        <v>3129</v>
      </c>
      <c r="D63" s="20">
        <v>2841</v>
      </c>
      <c r="E63" s="46">
        <v>109</v>
      </c>
      <c r="F63" s="19">
        <v>2</v>
      </c>
      <c r="G63" s="20">
        <v>0</v>
      </c>
      <c r="H63" s="21">
        <v>2</v>
      </c>
    </row>
    <row r="64" spans="1:8" ht="11.25" customHeight="1">
      <c r="A64" s="44" t="s">
        <v>74</v>
      </c>
      <c r="B64" s="16">
        <v>25609</v>
      </c>
      <c r="C64" s="17">
        <v>13442</v>
      </c>
      <c r="D64" s="17">
        <v>12167</v>
      </c>
      <c r="E64" s="45"/>
      <c r="F64" s="22"/>
      <c r="G64" s="17"/>
      <c r="H64" s="23"/>
    </row>
    <row r="65" spans="1:8" ht="11.25" customHeight="1">
      <c r="A65" s="45">
        <v>50</v>
      </c>
      <c r="B65" s="16">
        <v>5674</v>
      </c>
      <c r="C65" s="17">
        <v>2991</v>
      </c>
      <c r="D65" s="17">
        <v>2683</v>
      </c>
      <c r="E65" s="45" t="s">
        <v>47</v>
      </c>
      <c r="F65" s="97">
        <f>G65+H65</f>
        <v>420809</v>
      </c>
      <c r="G65" s="17">
        <f>G73+G74+G75</f>
        <v>209292</v>
      </c>
      <c r="H65" s="98">
        <f>H73+H74+H75</f>
        <v>211517</v>
      </c>
    </row>
    <row r="66" spans="1:8" ht="11.25" customHeight="1">
      <c r="A66" s="45">
        <v>51</v>
      </c>
      <c r="B66" s="16">
        <v>5178</v>
      </c>
      <c r="C66" s="17">
        <v>2706</v>
      </c>
      <c r="D66" s="17">
        <v>2472</v>
      </c>
      <c r="E66" s="45"/>
      <c r="F66" s="22"/>
      <c r="G66" s="17"/>
      <c r="H66" s="23"/>
    </row>
    <row r="67" spans="1:8" ht="11.25" customHeight="1">
      <c r="A67" s="45">
        <v>52</v>
      </c>
      <c r="B67" s="16">
        <v>5144</v>
      </c>
      <c r="C67" s="17">
        <v>2704</v>
      </c>
      <c r="D67" s="17">
        <v>2440</v>
      </c>
      <c r="E67" s="45"/>
      <c r="F67" s="16"/>
      <c r="G67" s="17"/>
      <c r="H67" s="23"/>
    </row>
    <row r="68" spans="1:8" ht="11.25" customHeight="1">
      <c r="A68" s="45">
        <v>53</v>
      </c>
      <c r="B68" s="16">
        <v>4749</v>
      </c>
      <c r="C68" s="17">
        <v>2482</v>
      </c>
      <c r="D68" s="17">
        <v>2267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4864</v>
      </c>
      <c r="C69" s="20">
        <v>2559</v>
      </c>
      <c r="D69" s="20">
        <v>2305</v>
      </c>
      <c r="E69" s="46" t="s">
        <v>293</v>
      </c>
      <c r="F69" s="19">
        <v>184852</v>
      </c>
      <c r="G69" s="20"/>
      <c r="H69" s="21"/>
    </row>
    <row r="70" spans="1:8" ht="11.25" customHeight="1">
      <c r="A70" s="44" t="s">
        <v>75</v>
      </c>
      <c r="B70" s="16">
        <v>21964</v>
      </c>
      <c r="C70" s="17">
        <v>11017</v>
      </c>
      <c r="D70" s="17">
        <v>10947</v>
      </c>
      <c r="E70" s="45"/>
      <c r="F70" s="16"/>
      <c r="G70" s="83"/>
      <c r="H70" s="84"/>
    </row>
    <row r="71" spans="1:8" ht="11.25" customHeight="1">
      <c r="A71" s="45">
        <v>55</v>
      </c>
      <c r="B71" s="16">
        <v>4389</v>
      </c>
      <c r="C71" s="17">
        <v>2229</v>
      </c>
      <c r="D71" s="17">
        <v>2160</v>
      </c>
      <c r="E71" s="45"/>
      <c r="F71" s="22"/>
      <c r="G71" s="17"/>
      <c r="H71" s="18"/>
    </row>
    <row r="72" spans="1:8" ht="11.25" customHeight="1">
      <c r="A72" s="45">
        <v>56</v>
      </c>
      <c r="B72" s="16">
        <v>4269</v>
      </c>
      <c r="C72" s="17">
        <v>2146</v>
      </c>
      <c r="D72" s="17">
        <v>2123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4377</v>
      </c>
      <c r="C73" s="17">
        <v>2179</v>
      </c>
      <c r="D73" s="17">
        <v>2198</v>
      </c>
      <c r="E73" s="44" t="s">
        <v>77</v>
      </c>
      <c r="F73" s="16">
        <f>G73+H73</f>
        <v>58975</v>
      </c>
      <c r="G73" s="17">
        <f>C4+C10+C16</f>
        <v>30183</v>
      </c>
      <c r="H73" s="18">
        <f>D4+D10+D16</f>
        <v>28792</v>
      </c>
    </row>
    <row r="74" spans="1:8" ht="11.25" customHeight="1">
      <c r="A74" s="45">
        <v>58</v>
      </c>
      <c r="B74" s="16">
        <v>4424</v>
      </c>
      <c r="C74" s="17">
        <v>2230</v>
      </c>
      <c r="D74" s="17">
        <v>2194</v>
      </c>
      <c r="E74" s="44" t="s">
        <v>78</v>
      </c>
      <c r="F74" s="16">
        <f>G74+H74</f>
        <v>271760</v>
      </c>
      <c r="G74" s="17">
        <f>C22+C28+C34+C40+C46+C52+C58+C64+C70+G4</f>
        <v>139502</v>
      </c>
      <c r="H74" s="18">
        <f>D22+D28+D34+D40+D46+D52+D58+D64+D70+H4</f>
        <v>132258</v>
      </c>
    </row>
    <row r="75" spans="1:8" ht="13.5" customHeight="1" thickBot="1">
      <c r="A75" s="47">
        <v>59</v>
      </c>
      <c r="B75" s="26">
        <v>4505</v>
      </c>
      <c r="C75" s="27">
        <v>2233</v>
      </c>
      <c r="D75" s="27">
        <v>2272</v>
      </c>
      <c r="E75" s="48" t="s">
        <v>79</v>
      </c>
      <c r="F75" s="26">
        <f>G75+H75</f>
        <v>90074</v>
      </c>
      <c r="G75" s="27">
        <f>G10+G16+G22+G28+G34+G40+G46+G52+G58+G64</f>
        <v>39607</v>
      </c>
      <c r="H75" s="28">
        <f>H10+H16+H22+H28+H34+H40+H46+H52+H58+H64</f>
        <v>50467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4" t="str">
        <f>IF(MONTH('人口・世帯数の推移'!A27)=1,CONCATENATE(YEAR('人口・世帯数の推移'!A27)-1,"年12月中"),CONCATENATE(YEAR('人口・世帯数の推移'!A27),"年",MONTH('人口・世帯数の推移'!A27)-1,"月中"))</f>
        <v>2013年4月中</v>
      </c>
      <c r="B2" s="14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5" t="s">
        <v>15</v>
      </c>
      <c r="B3" s="142" t="s">
        <v>30</v>
      </c>
      <c r="C3" s="142" t="s">
        <v>31</v>
      </c>
      <c r="D3" s="142" t="s">
        <v>32</v>
      </c>
      <c r="E3" s="145" t="s">
        <v>33</v>
      </c>
      <c r="F3" s="145"/>
      <c r="G3" s="145"/>
      <c r="H3" s="145"/>
      <c r="I3" s="145" t="s">
        <v>34</v>
      </c>
      <c r="J3" s="145"/>
      <c r="K3" s="145"/>
      <c r="L3" s="145"/>
      <c r="M3" s="142" t="s">
        <v>35</v>
      </c>
      <c r="N3" s="142" t="s">
        <v>29</v>
      </c>
    </row>
    <row r="4" spans="1:14" s="1" customFormat="1" ht="19.5" customHeight="1">
      <c r="A4" s="145"/>
      <c r="B4" s="142"/>
      <c r="C4" s="142"/>
      <c r="D4" s="142"/>
      <c r="E4" s="145"/>
      <c r="F4" s="145"/>
      <c r="G4" s="145"/>
      <c r="H4" s="145"/>
      <c r="I4" s="145"/>
      <c r="J4" s="145"/>
      <c r="K4" s="145"/>
      <c r="L4" s="145"/>
      <c r="M4" s="142"/>
      <c r="N4" s="142"/>
    </row>
    <row r="5" spans="1:14" s="1" customFormat="1" ht="19.5" customHeight="1">
      <c r="A5" s="145"/>
      <c r="B5" s="142"/>
      <c r="C5" s="142"/>
      <c r="D5" s="142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2"/>
      <c r="N5" s="142"/>
    </row>
    <row r="6" spans="1:14" s="1" customFormat="1" ht="19.5" customHeight="1">
      <c r="A6" s="72" t="s">
        <v>16</v>
      </c>
      <c r="B6" s="73">
        <v>10</v>
      </c>
      <c r="C6" s="73">
        <v>17</v>
      </c>
      <c r="D6" s="73">
        <v>-7</v>
      </c>
      <c r="E6" s="73">
        <v>68</v>
      </c>
      <c r="F6" s="73">
        <v>57</v>
      </c>
      <c r="G6" s="73">
        <v>34</v>
      </c>
      <c r="H6" s="73">
        <v>159</v>
      </c>
      <c r="I6" s="73">
        <v>37</v>
      </c>
      <c r="J6" s="73">
        <v>30</v>
      </c>
      <c r="K6" s="73">
        <v>34</v>
      </c>
      <c r="L6" s="73">
        <v>101</v>
      </c>
      <c r="M6" s="73">
        <v>58</v>
      </c>
      <c r="N6" s="73">
        <f aca="true" t="shared" si="0" ref="N6:N21">D6+M6</f>
        <v>51</v>
      </c>
    </row>
    <row r="7" spans="1:14" s="1" customFormat="1" ht="19.5" customHeight="1">
      <c r="A7" s="72" t="s">
        <v>17</v>
      </c>
      <c r="B7" s="73">
        <v>30</v>
      </c>
      <c r="C7" s="73">
        <v>39</v>
      </c>
      <c r="D7" s="73">
        <v>-9</v>
      </c>
      <c r="E7" s="73">
        <v>188</v>
      </c>
      <c r="F7" s="73">
        <v>87</v>
      </c>
      <c r="G7" s="73">
        <v>114</v>
      </c>
      <c r="H7" s="73">
        <v>389</v>
      </c>
      <c r="I7" s="73">
        <v>106</v>
      </c>
      <c r="J7" s="73">
        <v>94</v>
      </c>
      <c r="K7" s="73">
        <v>106</v>
      </c>
      <c r="L7" s="73">
        <v>306</v>
      </c>
      <c r="M7" s="73">
        <v>83</v>
      </c>
      <c r="N7" s="73">
        <f t="shared" si="0"/>
        <v>74</v>
      </c>
    </row>
    <row r="8" spans="1:14" s="1" customFormat="1" ht="19.5" customHeight="1">
      <c r="A8" s="72" t="s">
        <v>18</v>
      </c>
      <c r="B8" s="73">
        <v>26</v>
      </c>
      <c r="C8" s="73">
        <v>27</v>
      </c>
      <c r="D8" s="73">
        <v>-1</v>
      </c>
      <c r="E8" s="73">
        <v>165</v>
      </c>
      <c r="F8" s="73">
        <v>101</v>
      </c>
      <c r="G8" s="73">
        <v>46</v>
      </c>
      <c r="H8" s="73">
        <v>312</v>
      </c>
      <c r="I8" s="73">
        <v>60</v>
      </c>
      <c r="J8" s="73">
        <v>66</v>
      </c>
      <c r="K8" s="73">
        <v>78</v>
      </c>
      <c r="L8" s="73">
        <v>204</v>
      </c>
      <c r="M8" s="73">
        <v>108</v>
      </c>
      <c r="N8" s="73">
        <f t="shared" si="0"/>
        <v>107</v>
      </c>
    </row>
    <row r="9" spans="1:14" s="1" customFormat="1" ht="19.5" customHeight="1">
      <c r="A9" s="72" t="s">
        <v>19</v>
      </c>
      <c r="B9" s="73">
        <v>30</v>
      </c>
      <c r="C9" s="73">
        <v>21</v>
      </c>
      <c r="D9" s="73">
        <v>9</v>
      </c>
      <c r="E9" s="73">
        <v>125</v>
      </c>
      <c r="F9" s="73">
        <v>70</v>
      </c>
      <c r="G9" s="73">
        <v>51</v>
      </c>
      <c r="H9" s="73">
        <v>246</v>
      </c>
      <c r="I9" s="73">
        <v>90</v>
      </c>
      <c r="J9" s="73">
        <v>42</v>
      </c>
      <c r="K9" s="73">
        <v>57</v>
      </c>
      <c r="L9" s="73">
        <v>189</v>
      </c>
      <c r="M9" s="73">
        <v>57</v>
      </c>
      <c r="N9" s="73">
        <f t="shared" si="0"/>
        <v>66</v>
      </c>
    </row>
    <row r="10" spans="1:14" s="1" customFormat="1" ht="19.5" customHeight="1">
      <c r="A10" s="72" t="s">
        <v>20</v>
      </c>
      <c r="B10" s="73">
        <v>37</v>
      </c>
      <c r="C10" s="73">
        <v>34</v>
      </c>
      <c r="D10" s="73">
        <v>3</v>
      </c>
      <c r="E10" s="73">
        <v>277</v>
      </c>
      <c r="F10" s="73">
        <v>108</v>
      </c>
      <c r="G10" s="73">
        <v>59</v>
      </c>
      <c r="H10" s="73">
        <v>444</v>
      </c>
      <c r="I10" s="73">
        <v>129</v>
      </c>
      <c r="J10" s="73">
        <v>80</v>
      </c>
      <c r="K10" s="73">
        <v>121</v>
      </c>
      <c r="L10" s="73">
        <v>330</v>
      </c>
      <c r="M10" s="73">
        <v>114</v>
      </c>
      <c r="N10" s="73">
        <f t="shared" si="0"/>
        <v>117</v>
      </c>
    </row>
    <row r="11" spans="1:14" s="1" customFormat="1" ht="19.5" customHeight="1">
      <c r="A11" s="72" t="s">
        <v>21</v>
      </c>
      <c r="B11" s="73">
        <v>18</v>
      </c>
      <c r="C11" s="73">
        <v>20</v>
      </c>
      <c r="D11" s="73">
        <v>-2</v>
      </c>
      <c r="E11" s="73">
        <v>94</v>
      </c>
      <c r="F11" s="73">
        <v>134</v>
      </c>
      <c r="G11" s="73">
        <v>110</v>
      </c>
      <c r="H11" s="73">
        <v>338</v>
      </c>
      <c r="I11" s="73">
        <v>65</v>
      </c>
      <c r="J11" s="73">
        <v>47</v>
      </c>
      <c r="K11" s="73">
        <v>48</v>
      </c>
      <c r="L11" s="73">
        <v>160</v>
      </c>
      <c r="M11" s="73">
        <v>178</v>
      </c>
      <c r="N11" s="73">
        <f t="shared" si="0"/>
        <v>176</v>
      </c>
    </row>
    <row r="12" spans="1:14" s="1" customFormat="1" ht="19.5" customHeight="1">
      <c r="A12" s="72" t="s">
        <v>22</v>
      </c>
      <c r="B12" s="73">
        <v>27</v>
      </c>
      <c r="C12" s="73">
        <v>20</v>
      </c>
      <c r="D12" s="73">
        <v>7</v>
      </c>
      <c r="E12" s="73">
        <v>84</v>
      </c>
      <c r="F12" s="73">
        <v>60</v>
      </c>
      <c r="G12" s="73">
        <v>76</v>
      </c>
      <c r="H12" s="73">
        <v>220</v>
      </c>
      <c r="I12" s="73">
        <v>81</v>
      </c>
      <c r="J12" s="73">
        <v>61</v>
      </c>
      <c r="K12" s="73">
        <v>78</v>
      </c>
      <c r="L12" s="73">
        <v>220</v>
      </c>
      <c r="M12" s="73">
        <v>0</v>
      </c>
      <c r="N12" s="73">
        <f t="shared" si="0"/>
        <v>7</v>
      </c>
    </row>
    <row r="13" spans="1:14" s="1" customFormat="1" ht="19.5" customHeight="1">
      <c r="A13" s="72" t="s">
        <v>23</v>
      </c>
      <c r="B13" s="73">
        <v>33</v>
      </c>
      <c r="C13" s="73">
        <v>21</v>
      </c>
      <c r="D13" s="73">
        <v>12</v>
      </c>
      <c r="E13" s="73">
        <v>45</v>
      </c>
      <c r="F13" s="73">
        <v>45</v>
      </c>
      <c r="G13" s="73">
        <v>66</v>
      </c>
      <c r="H13" s="73">
        <v>156</v>
      </c>
      <c r="I13" s="73">
        <v>35</v>
      </c>
      <c r="J13" s="73">
        <v>56</v>
      </c>
      <c r="K13" s="73">
        <v>55</v>
      </c>
      <c r="L13" s="73">
        <v>146</v>
      </c>
      <c r="M13" s="73">
        <v>10</v>
      </c>
      <c r="N13" s="73">
        <f t="shared" si="0"/>
        <v>22</v>
      </c>
    </row>
    <row r="14" spans="1:14" s="1" customFormat="1" ht="19.5" customHeight="1">
      <c r="A14" s="72" t="s">
        <v>24</v>
      </c>
      <c r="B14" s="73">
        <v>21</v>
      </c>
      <c r="C14" s="73">
        <v>19</v>
      </c>
      <c r="D14" s="73">
        <v>2</v>
      </c>
      <c r="E14" s="73">
        <v>98</v>
      </c>
      <c r="F14" s="73">
        <v>62</v>
      </c>
      <c r="G14" s="73">
        <v>102</v>
      </c>
      <c r="H14" s="73">
        <v>262</v>
      </c>
      <c r="I14" s="73">
        <v>69</v>
      </c>
      <c r="J14" s="73">
        <v>63</v>
      </c>
      <c r="K14" s="73">
        <v>85</v>
      </c>
      <c r="L14" s="73">
        <v>217</v>
      </c>
      <c r="M14" s="73">
        <v>45</v>
      </c>
      <c r="N14" s="73">
        <f t="shared" si="0"/>
        <v>47</v>
      </c>
    </row>
    <row r="15" spans="1:14" s="1" customFormat="1" ht="19.5" customHeight="1">
      <c r="A15" s="72" t="s">
        <v>25</v>
      </c>
      <c r="B15" s="73">
        <v>27</v>
      </c>
      <c r="C15" s="73">
        <v>9</v>
      </c>
      <c r="D15" s="73">
        <v>18</v>
      </c>
      <c r="E15" s="73">
        <v>185</v>
      </c>
      <c r="F15" s="73">
        <v>95</v>
      </c>
      <c r="G15" s="73">
        <v>88</v>
      </c>
      <c r="H15" s="73">
        <v>368</v>
      </c>
      <c r="I15" s="73">
        <v>78</v>
      </c>
      <c r="J15" s="73">
        <v>78</v>
      </c>
      <c r="K15" s="73">
        <v>57</v>
      </c>
      <c r="L15" s="73">
        <v>213</v>
      </c>
      <c r="M15" s="73">
        <v>155</v>
      </c>
      <c r="N15" s="73">
        <f t="shared" si="0"/>
        <v>173</v>
      </c>
    </row>
    <row r="16" spans="1:14" s="1" customFormat="1" ht="19.5" customHeight="1">
      <c r="A16" s="72" t="s">
        <v>26</v>
      </c>
      <c r="B16" s="73">
        <v>6</v>
      </c>
      <c r="C16" s="73">
        <v>10</v>
      </c>
      <c r="D16" s="73">
        <v>-4</v>
      </c>
      <c r="E16" s="73">
        <v>47</v>
      </c>
      <c r="F16" s="73">
        <v>25</v>
      </c>
      <c r="G16" s="73">
        <v>21</v>
      </c>
      <c r="H16" s="73">
        <v>93</v>
      </c>
      <c r="I16" s="73">
        <v>26</v>
      </c>
      <c r="J16" s="73">
        <v>14</v>
      </c>
      <c r="K16" s="73">
        <v>23</v>
      </c>
      <c r="L16" s="73">
        <v>63</v>
      </c>
      <c r="M16" s="73">
        <v>30</v>
      </c>
      <c r="N16" s="73">
        <f t="shared" si="0"/>
        <v>26</v>
      </c>
    </row>
    <row r="17" spans="1:14" s="1" customFormat="1" ht="19.5" customHeight="1">
      <c r="A17" s="72" t="s">
        <v>27</v>
      </c>
      <c r="B17" s="73">
        <v>12</v>
      </c>
      <c r="C17" s="73">
        <v>20</v>
      </c>
      <c r="D17" s="73">
        <v>-8</v>
      </c>
      <c r="E17" s="73">
        <v>87</v>
      </c>
      <c r="F17" s="73">
        <v>86</v>
      </c>
      <c r="G17" s="73">
        <v>35</v>
      </c>
      <c r="H17" s="73">
        <v>208</v>
      </c>
      <c r="I17" s="73">
        <v>66</v>
      </c>
      <c r="J17" s="73">
        <v>69</v>
      </c>
      <c r="K17" s="73">
        <v>84</v>
      </c>
      <c r="L17" s="73">
        <v>219</v>
      </c>
      <c r="M17" s="73">
        <v>-11</v>
      </c>
      <c r="N17" s="73">
        <f t="shared" si="0"/>
        <v>-19</v>
      </c>
    </row>
    <row r="18" spans="1:14" s="1" customFormat="1" ht="19.5" customHeight="1">
      <c r="A18" s="72" t="s">
        <v>28</v>
      </c>
      <c r="B18" s="73">
        <v>13</v>
      </c>
      <c r="C18" s="73">
        <v>11</v>
      </c>
      <c r="D18" s="73">
        <v>2</v>
      </c>
      <c r="E18" s="73">
        <v>105</v>
      </c>
      <c r="F18" s="73">
        <v>26</v>
      </c>
      <c r="G18" s="73">
        <v>42</v>
      </c>
      <c r="H18" s="73">
        <v>173</v>
      </c>
      <c r="I18" s="73">
        <v>24</v>
      </c>
      <c r="J18" s="73">
        <v>43</v>
      </c>
      <c r="K18" s="73">
        <v>32</v>
      </c>
      <c r="L18" s="73">
        <v>99</v>
      </c>
      <c r="M18" s="73">
        <v>74</v>
      </c>
      <c r="N18" s="73">
        <f t="shared" si="0"/>
        <v>76</v>
      </c>
    </row>
    <row r="19" spans="1:14" s="1" customFormat="1" ht="19.5" customHeight="1">
      <c r="A19" s="74" t="s">
        <v>49</v>
      </c>
      <c r="B19" s="75">
        <v>151</v>
      </c>
      <c r="C19" s="75">
        <v>140</v>
      </c>
      <c r="D19" s="108">
        <v>11</v>
      </c>
      <c r="E19" s="75">
        <v>972</v>
      </c>
      <c r="F19" s="75">
        <v>475</v>
      </c>
      <c r="G19" s="75">
        <v>436</v>
      </c>
      <c r="H19" s="75">
        <v>1883</v>
      </c>
      <c r="I19" s="75">
        <v>510</v>
      </c>
      <c r="J19" s="75">
        <v>386</v>
      </c>
      <c r="K19" s="75">
        <v>439</v>
      </c>
      <c r="L19" s="75">
        <v>1335</v>
      </c>
      <c r="M19" s="76">
        <v>548</v>
      </c>
      <c r="N19" s="85">
        <f t="shared" si="0"/>
        <v>559</v>
      </c>
    </row>
    <row r="20" spans="1:14" s="1" customFormat="1" ht="19.5" customHeight="1">
      <c r="A20" s="74" t="s">
        <v>50</v>
      </c>
      <c r="B20" s="75">
        <v>139</v>
      </c>
      <c r="C20" s="75">
        <v>128</v>
      </c>
      <c r="D20" s="75">
        <v>11</v>
      </c>
      <c r="E20" s="75">
        <v>596</v>
      </c>
      <c r="F20" s="75">
        <v>481</v>
      </c>
      <c r="G20" s="75">
        <v>408</v>
      </c>
      <c r="H20" s="75">
        <v>1485</v>
      </c>
      <c r="I20" s="75">
        <v>356</v>
      </c>
      <c r="J20" s="75">
        <v>357</v>
      </c>
      <c r="K20" s="75">
        <v>419</v>
      </c>
      <c r="L20" s="75">
        <v>1132</v>
      </c>
      <c r="M20" s="76">
        <v>353</v>
      </c>
      <c r="N20" s="85">
        <f t="shared" si="0"/>
        <v>364</v>
      </c>
    </row>
    <row r="21" spans="1:14" s="1" customFormat="1" ht="19.5" customHeight="1">
      <c r="A21" s="74" t="s">
        <v>51</v>
      </c>
      <c r="B21" s="75">
        <v>290</v>
      </c>
      <c r="C21" s="75">
        <v>268</v>
      </c>
      <c r="D21" s="75">
        <v>22</v>
      </c>
      <c r="E21" s="75">
        <v>1568</v>
      </c>
      <c r="F21" s="75">
        <v>956</v>
      </c>
      <c r="G21" s="75">
        <v>844</v>
      </c>
      <c r="H21" s="75">
        <v>3368</v>
      </c>
      <c r="I21" s="75">
        <v>866</v>
      </c>
      <c r="J21" s="75">
        <v>743</v>
      </c>
      <c r="K21" s="75">
        <v>858</v>
      </c>
      <c r="L21" s="75">
        <v>2467</v>
      </c>
      <c r="M21" s="76">
        <v>901</v>
      </c>
      <c r="N21" s="85">
        <f t="shared" si="0"/>
        <v>923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3" t="s">
        <v>297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1" t="s">
        <v>296</v>
      </c>
      <c r="C1" s="141"/>
      <c r="D1" s="141"/>
      <c r="E1" s="141"/>
      <c r="F1" s="141"/>
    </row>
    <row r="2" spans="2:6" s="4" customFormat="1" ht="23.25" customHeight="1">
      <c r="B2" s="3" t="str">
        <f>'13地区別人口と世帯数'!A2</f>
        <v>2013.5.1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141</v>
      </c>
      <c r="D6" s="58">
        <f>E6+F6</f>
        <v>242</v>
      </c>
      <c r="E6" s="58">
        <v>133</v>
      </c>
      <c r="F6" s="58">
        <v>109</v>
      </c>
    </row>
    <row r="7" spans="2:6" s="4" customFormat="1" ht="27" customHeight="1">
      <c r="B7" s="66" t="s">
        <v>40</v>
      </c>
      <c r="C7" s="58">
        <v>331</v>
      </c>
      <c r="D7" s="58">
        <f aca="true" t="shared" si="0" ref="D7:D14">E7+F7</f>
        <v>596</v>
      </c>
      <c r="E7" s="58">
        <v>327</v>
      </c>
      <c r="F7" s="58">
        <v>269</v>
      </c>
    </row>
    <row r="8" spans="2:6" s="4" customFormat="1" ht="27" customHeight="1">
      <c r="B8" s="66" t="s">
        <v>41</v>
      </c>
      <c r="C8" s="58">
        <v>646</v>
      </c>
      <c r="D8" s="58">
        <f t="shared" si="0"/>
        <v>955</v>
      </c>
      <c r="E8" s="58">
        <v>419</v>
      </c>
      <c r="F8" s="58">
        <v>536</v>
      </c>
    </row>
    <row r="9" spans="2:6" s="4" customFormat="1" ht="27" customHeight="1">
      <c r="B9" s="66" t="s">
        <v>42</v>
      </c>
      <c r="C9" s="58">
        <v>621</v>
      </c>
      <c r="D9" s="58">
        <f t="shared" si="0"/>
        <v>863</v>
      </c>
      <c r="E9" s="58">
        <v>395</v>
      </c>
      <c r="F9" s="58">
        <v>468</v>
      </c>
    </row>
    <row r="10" spans="2:6" s="4" customFormat="1" ht="27" customHeight="1">
      <c r="B10" s="66" t="s">
        <v>43</v>
      </c>
      <c r="C10" s="58">
        <v>309</v>
      </c>
      <c r="D10" s="58">
        <f t="shared" si="0"/>
        <v>600</v>
      </c>
      <c r="E10" s="58">
        <v>302</v>
      </c>
      <c r="F10" s="58">
        <v>298</v>
      </c>
    </row>
    <row r="11" spans="2:6" s="4" customFormat="1" ht="27" customHeight="1">
      <c r="B11" s="66" t="s">
        <v>44</v>
      </c>
      <c r="C11" s="58">
        <v>325</v>
      </c>
      <c r="D11" s="58">
        <f t="shared" si="0"/>
        <v>402</v>
      </c>
      <c r="E11" s="58">
        <v>83</v>
      </c>
      <c r="F11" s="58">
        <v>319</v>
      </c>
    </row>
    <row r="12" spans="2:6" s="4" customFormat="1" ht="27" customHeight="1">
      <c r="B12" s="66" t="s">
        <v>45</v>
      </c>
      <c r="C12" s="58">
        <v>160</v>
      </c>
      <c r="D12" s="58">
        <f t="shared" si="0"/>
        <v>174</v>
      </c>
      <c r="E12" s="58">
        <v>117</v>
      </c>
      <c r="F12" s="58">
        <v>57</v>
      </c>
    </row>
    <row r="13" spans="2:6" s="4" customFormat="1" ht="27" customHeight="1">
      <c r="B13" s="61" t="s">
        <v>288</v>
      </c>
      <c r="C13" s="58">
        <v>166</v>
      </c>
      <c r="D13" s="58">
        <f t="shared" si="0"/>
        <v>330</v>
      </c>
      <c r="E13" s="58">
        <v>164</v>
      </c>
      <c r="F13" s="58">
        <v>166</v>
      </c>
    </row>
    <row r="14" spans="2:6" s="4" customFormat="1" ht="27" customHeight="1">
      <c r="B14" s="66" t="s">
        <v>46</v>
      </c>
      <c r="C14" s="58">
        <v>823</v>
      </c>
      <c r="D14" s="58">
        <f t="shared" si="0"/>
        <v>1062</v>
      </c>
      <c r="E14" s="58">
        <v>635</v>
      </c>
      <c r="F14" s="58">
        <v>427</v>
      </c>
    </row>
    <row r="15" spans="2:6" s="4" customFormat="1" ht="27" customHeight="1">
      <c r="B15" s="37" t="s">
        <v>47</v>
      </c>
      <c r="C15" s="38">
        <f>SUM(C6:C14)</f>
        <v>3522</v>
      </c>
      <c r="D15" s="38">
        <f>SUM(D6:D14)</f>
        <v>5224</v>
      </c>
      <c r="E15" s="38">
        <f>SUM(E6:E14)</f>
        <v>2575</v>
      </c>
      <c r="F15" s="38">
        <f>SUM(F6:F14)</f>
        <v>2649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2013-05-09T01:20:20Z</dcterms:modified>
  <cp:category/>
  <cp:version/>
  <cp:contentType/>
  <cp:contentStatus/>
</cp:coreProperties>
</file>