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<sst xmlns="http://schemas.openxmlformats.org/spreadsheetml/2006/main" count="396" uniqueCount="304">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</sst>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41609</v>
      </c>
      <c r="B28" s="32">
        <v>178945</v>
      </c>
      <c r="C28" s="32">
        <v>418267</v>
      </c>
      <c r="D28" s="32">
        <v>207459</v>
      </c>
      <c r="E28" s="32">
        <v>210808</v>
      </c>
      <c r="F28" s="33">
        <v>58</v>
      </c>
      <c r="G28" s="33">
        <v>-2</v>
      </c>
      <c r="H28" s="91">
        <v>-4.781611833532966E-06</v>
      </c>
      <c r="I28" s="34">
        <v>2.3374053480119588</v>
      </c>
      <c r="J28" s="32">
        <v>6017.364407998849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fitToHeight="1" fitToWidth="1"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17" t="s">
        <v>291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8" customHeight="1">
      <c r="A2" s="6" t="str">
        <f>'13地区別人口と世帯数'!A2</f>
        <v>2013.12.1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8" t="s">
        <v>81</v>
      </c>
      <c r="B3" s="53" t="s">
        <v>80</v>
      </c>
      <c r="C3" s="120" t="s">
        <v>0</v>
      </c>
      <c r="D3" s="121"/>
      <c r="E3" s="122"/>
      <c r="F3" s="10"/>
      <c r="G3" s="118" t="s">
        <v>81</v>
      </c>
      <c r="H3" s="53" t="s">
        <v>80</v>
      </c>
      <c r="I3" s="120" t="s">
        <v>0</v>
      </c>
      <c r="J3" s="121"/>
      <c r="K3" s="122"/>
    </row>
    <row r="4" spans="1:11" ht="19.5" customHeight="1">
      <c r="A4" s="119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19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646</v>
      </c>
      <c r="C5" s="49">
        <v>1252</v>
      </c>
      <c r="D5" s="103">
        <v>608</v>
      </c>
      <c r="E5" s="103">
        <v>644</v>
      </c>
      <c r="F5" s="10"/>
      <c r="G5" s="50" t="s">
        <v>87</v>
      </c>
      <c r="H5" s="49">
        <v>706</v>
      </c>
      <c r="I5" s="49">
        <v>1537</v>
      </c>
      <c r="J5" s="103">
        <v>716</v>
      </c>
      <c r="K5" s="103">
        <v>821</v>
      </c>
    </row>
    <row r="6" spans="1:11" ht="18.75" customHeight="1">
      <c r="A6" s="48" t="s">
        <v>84</v>
      </c>
      <c r="B6" s="123">
        <v>4094</v>
      </c>
      <c r="C6" s="123">
        <v>7770</v>
      </c>
      <c r="D6" s="125">
        <v>3763</v>
      </c>
      <c r="E6" s="125">
        <v>4007</v>
      </c>
      <c r="F6" s="10"/>
      <c r="G6" s="50" t="s">
        <v>89</v>
      </c>
      <c r="H6" s="49">
        <v>440</v>
      </c>
      <c r="I6" s="49">
        <v>1106</v>
      </c>
      <c r="J6" s="103">
        <v>526</v>
      </c>
      <c r="K6" s="103">
        <v>580</v>
      </c>
    </row>
    <row r="7" spans="1:11" ht="18.75" customHeight="1">
      <c r="A7" s="48" t="s">
        <v>86</v>
      </c>
      <c r="B7" s="124"/>
      <c r="C7" s="124"/>
      <c r="D7" s="126"/>
      <c r="E7" s="126"/>
      <c r="F7" s="10"/>
      <c r="G7" s="50" t="s">
        <v>91</v>
      </c>
      <c r="H7" s="49">
        <v>693</v>
      </c>
      <c r="I7" s="49">
        <v>1688</v>
      </c>
      <c r="J7" s="103">
        <v>808</v>
      </c>
      <c r="K7" s="103">
        <v>880</v>
      </c>
    </row>
    <row r="8" spans="1:11" ht="18.75" customHeight="1">
      <c r="A8" s="48" t="s">
        <v>88</v>
      </c>
      <c r="B8" s="49">
        <v>610</v>
      </c>
      <c r="C8" s="49">
        <v>1182</v>
      </c>
      <c r="D8" s="103">
        <v>631</v>
      </c>
      <c r="E8" s="103">
        <v>551</v>
      </c>
      <c r="F8" s="10"/>
      <c r="G8" s="50" t="s">
        <v>93</v>
      </c>
      <c r="H8" s="49">
        <v>462</v>
      </c>
      <c r="I8" s="49">
        <v>1305</v>
      </c>
      <c r="J8" s="103">
        <v>622</v>
      </c>
      <c r="K8" s="103">
        <v>683</v>
      </c>
    </row>
    <row r="9" spans="1:11" ht="18.75" customHeight="1">
      <c r="A9" s="48" t="s">
        <v>90</v>
      </c>
      <c r="B9" s="49">
        <v>328</v>
      </c>
      <c r="C9" s="49">
        <v>709</v>
      </c>
      <c r="D9" s="103">
        <v>357</v>
      </c>
      <c r="E9" s="103">
        <v>352</v>
      </c>
      <c r="F9" s="10"/>
      <c r="G9" s="50" t="s">
        <v>95</v>
      </c>
      <c r="H9" s="49">
        <v>814</v>
      </c>
      <c r="I9" s="49">
        <v>1957</v>
      </c>
      <c r="J9" s="103">
        <v>898</v>
      </c>
      <c r="K9" s="103">
        <v>1059</v>
      </c>
    </row>
    <row r="10" spans="1:11" ht="18.75" customHeight="1">
      <c r="A10" s="48" t="s">
        <v>92</v>
      </c>
      <c r="B10" s="49">
        <v>1218</v>
      </c>
      <c r="C10" s="49">
        <v>1728</v>
      </c>
      <c r="D10" s="103">
        <v>1249</v>
      </c>
      <c r="E10" s="103">
        <v>479</v>
      </c>
      <c r="F10" s="10"/>
      <c r="G10" s="50" t="s">
        <v>97</v>
      </c>
      <c r="H10" s="49">
        <v>605</v>
      </c>
      <c r="I10" s="49">
        <v>1371</v>
      </c>
      <c r="J10" s="103">
        <v>648</v>
      </c>
      <c r="K10" s="103">
        <v>723</v>
      </c>
    </row>
    <row r="11" spans="1:11" ht="18.75" customHeight="1">
      <c r="A11" s="48" t="s">
        <v>94</v>
      </c>
      <c r="B11" s="49">
        <v>571</v>
      </c>
      <c r="C11" s="49">
        <v>1256</v>
      </c>
      <c r="D11" s="103">
        <v>602</v>
      </c>
      <c r="E11" s="103">
        <v>654</v>
      </c>
      <c r="F11" s="10"/>
      <c r="G11" s="50" t="s">
        <v>99</v>
      </c>
      <c r="H11" s="49">
        <v>500</v>
      </c>
      <c r="I11" s="49">
        <v>1159</v>
      </c>
      <c r="J11" s="103">
        <v>536</v>
      </c>
      <c r="K11" s="103">
        <v>623</v>
      </c>
    </row>
    <row r="12" spans="1:11" ht="18.75" customHeight="1">
      <c r="A12" s="48" t="s">
        <v>96</v>
      </c>
      <c r="B12" s="49">
        <v>134</v>
      </c>
      <c r="C12" s="49">
        <v>306</v>
      </c>
      <c r="D12" s="103">
        <v>158</v>
      </c>
      <c r="E12" s="103">
        <v>148</v>
      </c>
      <c r="F12" s="10"/>
      <c r="G12" s="50" t="s">
        <v>101</v>
      </c>
      <c r="H12" s="49">
        <v>517</v>
      </c>
      <c r="I12" s="49">
        <v>1340</v>
      </c>
      <c r="J12" s="103">
        <v>626</v>
      </c>
      <c r="K12" s="103">
        <v>714</v>
      </c>
    </row>
    <row r="13" spans="1:11" ht="18.75" customHeight="1">
      <c r="A13" s="48" t="s">
        <v>98</v>
      </c>
      <c r="B13" s="49">
        <v>661</v>
      </c>
      <c r="C13" s="49">
        <v>1428</v>
      </c>
      <c r="D13" s="103">
        <v>727</v>
      </c>
      <c r="E13" s="103">
        <v>701</v>
      </c>
      <c r="F13" s="10"/>
      <c r="G13" s="50" t="s">
        <v>103</v>
      </c>
      <c r="H13" s="49">
        <v>537</v>
      </c>
      <c r="I13" s="49">
        <v>1405</v>
      </c>
      <c r="J13" s="103">
        <v>674</v>
      </c>
      <c r="K13" s="103">
        <v>731</v>
      </c>
    </row>
    <row r="14" spans="1:11" ht="18.75" customHeight="1">
      <c r="A14" s="48" t="s">
        <v>100</v>
      </c>
      <c r="B14" s="49">
        <v>627</v>
      </c>
      <c r="C14" s="49">
        <v>1291</v>
      </c>
      <c r="D14" s="103">
        <v>635</v>
      </c>
      <c r="E14" s="103">
        <v>656</v>
      </c>
      <c r="F14" s="10"/>
      <c r="G14" s="50" t="s">
        <v>105</v>
      </c>
      <c r="H14" s="49">
        <v>770</v>
      </c>
      <c r="I14" s="49">
        <v>1839</v>
      </c>
      <c r="J14" s="103">
        <v>890</v>
      </c>
      <c r="K14" s="103">
        <v>949</v>
      </c>
    </row>
    <row r="15" spans="1:11" ht="18.75" customHeight="1">
      <c r="A15" s="48" t="s">
        <v>102</v>
      </c>
      <c r="B15" s="49">
        <v>830</v>
      </c>
      <c r="C15" s="49">
        <v>1919</v>
      </c>
      <c r="D15" s="103">
        <v>936</v>
      </c>
      <c r="E15" s="103">
        <v>983</v>
      </c>
      <c r="F15" s="10"/>
      <c r="G15" s="50" t="s">
        <v>107</v>
      </c>
      <c r="H15" s="49">
        <v>169</v>
      </c>
      <c r="I15" s="49">
        <v>418</v>
      </c>
      <c r="J15" s="103">
        <v>207</v>
      </c>
      <c r="K15" s="103">
        <v>211</v>
      </c>
    </row>
    <row r="16" spans="1:11" ht="18.75" customHeight="1">
      <c r="A16" s="48" t="s">
        <v>104</v>
      </c>
      <c r="B16" s="49">
        <v>393</v>
      </c>
      <c r="C16" s="49">
        <v>777</v>
      </c>
      <c r="D16" s="103">
        <v>385</v>
      </c>
      <c r="E16" s="103">
        <v>392</v>
      </c>
      <c r="F16" s="10"/>
      <c r="G16" s="50" t="s">
        <v>109</v>
      </c>
      <c r="H16" s="49">
        <v>580</v>
      </c>
      <c r="I16" s="49">
        <v>1414</v>
      </c>
      <c r="J16" s="103">
        <v>694</v>
      </c>
      <c r="K16" s="103">
        <v>720</v>
      </c>
    </row>
    <row r="17" spans="1:11" ht="18.75" customHeight="1">
      <c r="A17" s="48" t="s">
        <v>106</v>
      </c>
      <c r="B17" s="49">
        <v>1103</v>
      </c>
      <c r="C17" s="49">
        <v>1833</v>
      </c>
      <c r="D17" s="103">
        <v>904</v>
      </c>
      <c r="E17" s="103">
        <v>929</v>
      </c>
      <c r="F17" s="10"/>
      <c r="G17" s="50" t="s">
        <v>111</v>
      </c>
      <c r="H17" s="49">
        <v>353</v>
      </c>
      <c r="I17" s="49">
        <v>708</v>
      </c>
      <c r="J17" s="103">
        <v>417</v>
      </c>
      <c r="K17" s="103">
        <v>291</v>
      </c>
    </row>
    <row r="18" spans="1:11" ht="18.75" customHeight="1">
      <c r="A18" s="48" t="s">
        <v>108</v>
      </c>
      <c r="B18" s="49">
        <v>860</v>
      </c>
      <c r="C18" s="49">
        <v>1988</v>
      </c>
      <c r="D18" s="103">
        <v>987</v>
      </c>
      <c r="E18" s="103">
        <v>1001</v>
      </c>
      <c r="F18" s="10"/>
      <c r="G18" s="50" t="s">
        <v>113</v>
      </c>
      <c r="H18" s="49">
        <v>638</v>
      </c>
      <c r="I18" s="49">
        <v>1609</v>
      </c>
      <c r="J18" s="103">
        <v>794</v>
      </c>
      <c r="K18" s="103">
        <v>815</v>
      </c>
    </row>
    <row r="19" spans="1:11" ht="18.75" customHeight="1">
      <c r="A19" s="48" t="s">
        <v>110</v>
      </c>
      <c r="B19" s="49">
        <v>336</v>
      </c>
      <c r="C19" s="49">
        <v>693</v>
      </c>
      <c r="D19" s="103">
        <v>357</v>
      </c>
      <c r="E19" s="103">
        <v>336</v>
      </c>
      <c r="F19" s="10"/>
      <c r="G19" s="50" t="s">
        <v>115</v>
      </c>
      <c r="H19" s="49">
        <v>443</v>
      </c>
      <c r="I19" s="49">
        <v>943</v>
      </c>
      <c r="J19" s="103">
        <v>491</v>
      </c>
      <c r="K19" s="103">
        <v>452</v>
      </c>
    </row>
    <row r="20" spans="1:11" ht="18.75" customHeight="1">
      <c r="A20" s="48" t="s">
        <v>112</v>
      </c>
      <c r="B20" s="49">
        <v>203</v>
      </c>
      <c r="C20" s="49">
        <v>475</v>
      </c>
      <c r="D20" s="103">
        <v>238</v>
      </c>
      <c r="E20" s="103">
        <v>237</v>
      </c>
      <c r="F20" s="10"/>
      <c r="G20" s="50" t="s">
        <v>117</v>
      </c>
      <c r="H20" s="49">
        <v>1206</v>
      </c>
      <c r="I20" s="49">
        <v>3013</v>
      </c>
      <c r="J20" s="103">
        <v>1477</v>
      </c>
      <c r="K20" s="103">
        <v>1536</v>
      </c>
    </row>
    <row r="21" spans="1:11" ht="18.75" customHeight="1">
      <c r="A21" s="48" t="s">
        <v>114</v>
      </c>
      <c r="B21" s="49">
        <v>400</v>
      </c>
      <c r="C21" s="49">
        <v>974</v>
      </c>
      <c r="D21" s="103">
        <v>504</v>
      </c>
      <c r="E21" s="103">
        <v>470</v>
      </c>
      <c r="F21" s="10"/>
      <c r="G21" s="50" t="s">
        <v>119</v>
      </c>
      <c r="H21" s="49">
        <v>918</v>
      </c>
      <c r="I21" s="49">
        <v>2072</v>
      </c>
      <c r="J21" s="103">
        <v>1009</v>
      </c>
      <c r="K21" s="103">
        <v>1063</v>
      </c>
    </row>
    <row r="22" spans="1:11" ht="18.75" customHeight="1">
      <c r="A22" s="48" t="s">
        <v>116</v>
      </c>
      <c r="B22" s="49">
        <v>821</v>
      </c>
      <c r="C22" s="49">
        <v>1857</v>
      </c>
      <c r="D22" s="103">
        <v>959</v>
      </c>
      <c r="E22" s="103">
        <v>898</v>
      </c>
      <c r="F22" s="10"/>
      <c r="G22" s="50" t="s">
        <v>121</v>
      </c>
      <c r="H22" s="49">
        <v>688</v>
      </c>
      <c r="I22" s="49">
        <v>1636</v>
      </c>
      <c r="J22" s="103">
        <v>772</v>
      </c>
      <c r="K22" s="103">
        <v>864</v>
      </c>
    </row>
    <row r="23" spans="1:11" ht="18.75" customHeight="1">
      <c r="A23" s="48" t="s">
        <v>118</v>
      </c>
      <c r="B23" s="49">
        <v>630</v>
      </c>
      <c r="C23" s="49">
        <v>1148</v>
      </c>
      <c r="D23" s="103">
        <v>578</v>
      </c>
      <c r="E23" s="103">
        <v>570</v>
      </c>
      <c r="F23" s="10"/>
      <c r="G23" s="50" t="s">
        <v>123</v>
      </c>
      <c r="H23" s="49">
        <v>736</v>
      </c>
      <c r="I23" s="49">
        <v>1778</v>
      </c>
      <c r="J23" s="103">
        <v>855</v>
      </c>
      <c r="K23" s="103">
        <v>923</v>
      </c>
    </row>
    <row r="24" spans="1:11" ht="18.75" customHeight="1">
      <c r="A24" s="48" t="s">
        <v>120</v>
      </c>
      <c r="B24" s="49">
        <v>448</v>
      </c>
      <c r="C24" s="49">
        <v>1110</v>
      </c>
      <c r="D24" s="103">
        <v>523</v>
      </c>
      <c r="E24" s="103">
        <v>587</v>
      </c>
      <c r="F24" s="10"/>
      <c r="G24" s="50" t="s">
        <v>125</v>
      </c>
      <c r="H24" s="49">
        <v>598</v>
      </c>
      <c r="I24" s="49">
        <v>1582</v>
      </c>
      <c r="J24" s="103">
        <v>784</v>
      </c>
      <c r="K24" s="103">
        <v>798</v>
      </c>
    </row>
    <row r="25" spans="1:11" ht="18.75" customHeight="1">
      <c r="A25" s="48" t="s">
        <v>122</v>
      </c>
      <c r="B25" s="49">
        <v>629</v>
      </c>
      <c r="C25" s="49">
        <v>1619</v>
      </c>
      <c r="D25" s="103">
        <v>834</v>
      </c>
      <c r="E25" s="103">
        <v>785</v>
      </c>
      <c r="F25" s="10"/>
      <c r="G25" s="50" t="s">
        <v>127</v>
      </c>
      <c r="H25" s="49">
        <v>655</v>
      </c>
      <c r="I25" s="49">
        <v>1247</v>
      </c>
      <c r="J25" s="103">
        <v>616</v>
      </c>
      <c r="K25" s="103">
        <v>631</v>
      </c>
    </row>
    <row r="26" spans="1:11" ht="18.75" customHeight="1">
      <c r="A26" s="48" t="s">
        <v>124</v>
      </c>
      <c r="B26" s="49">
        <v>465</v>
      </c>
      <c r="C26" s="49">
        <v>1140</v>
      </c>
      <c r="D26" s="103">
        <v>523</v>
      </c>
      <c r="E26" s="103">
        <v>617</v>
      </c>
      <c r="F26" s="10"/>
      <c r="G26" s="50" t="s">
        <v>129</v>
      </c>
      <c r="H26" s="49">
        <v>644</v>
      </c>
      <c r="I26" s="49">
        <v>1373</v>
      </c>
      <c r="J26" s="103">
        <v>660</v>
      </c>
      <c r="K26" s="103">
        <v>713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650</v>
      </c>
      <c r="I27" s="49">
        <v>1597</v>
      </c>
      <c r="J27" s="103">
        <v>771</v>
      </c>
      <c r="K27" s="103">
        <v>826</v>
      </c>
    </row>
    <row r="28" spans="1:11" ht="18.75" customHeight="1">
      <c r="A28" s="48" t="s">
        <v>128</v>
      </c>
      <c r="B28" s="49">
        <v>657</v>
      </c>
      <c r="C28" s="49">
        <v>1765</v>
      </c>
      <c r="D28" s="103">
        <v>877</v>
      </c>
      <c r="E28" s="103">
        <v>888</v>
      </c>
      <c r="F28" s="10"/>
      <c r="G28" s="50" t="s">
        <v>133</v>
      </c>
      <c r="H28" s="49">
        <v>372</v>
      </c>
      <c r="I28" s="49">
        <v>622</v>
      </c>
      <c r="J28" s="103">
        <v>273</v>
      </c>
      <c r="K28" s="103">
        <v>349</v>
      </c>
    </row>
    <row r="29" spans="1:11" ht="18.75" customHeight="1">
      <c r="A29" s="48" t="s">
        <v>130</v>
      </c>
      <c r="B29" s="49">
        <v>394</v>
      </c>
      <c r="C29" s="49">
        <v>1015</v>
      </c>
      <c r="D29" s="103">
        <v>519</v>
      </c>
      <c r="E29" s="103">
        <v>496</v>
      </c>
      <c r="F29" s="10"/>
      <c r="G29" s="50" t="s">
        <v>135</v>
      </c>
      <c r="H29" s="49">
        <v>481</v>
      </c>
      <c r="I29" s="49">
        <v>973</v>
      </c>
      <c r="J29" s="103">
        <v>440</v>
      </c>
      <c r="K29" s="103">
        <v>533</v>
      </c>
    </row>
    <row r="30" spans="1:11" ht="18.75" customHeight="1">
      <c r="A30" s="48" t="s">
        <v>132</v>
      </c>
      <c r="B30" s="49">
        <v>217</v>
      </c>
      <c r="C30" s="49">
        <v>476</v>
      </c>
      <c r="D30" s="103">
        <v>238</v>
      </c>
      <c r="E30" s="103">
        <v>238</v>
      </c>
      <c r="F30" s="10"/>
      <c r="G30" s="50" t="s">
        <v>137</v>
      </c>
      <c r="H30" s="49">
        <v>399</v>
      </c>
      <c r="I30" s="49">
        <v>776</v>
      </c>
      <c r="J30" s="103">
        <v>375</v>
      </c>
      <c r="K30" s="103">
        <v>401</v>
      </c>
    </row>
    <row r="31" spans="1:11" ht="18.75" customHeight="1">
      <c r="A31" s="48" t="s">
        <v>134</v>
      </c>
      <c r="B31" s="49">
        <v>2374</v>
      </c>
      <c r="C31" s="49">
        <v>4454</v>
      </c>
      <c r="D31" s="103">
        <v>2137</v>
      </c>
      <c r="E31" s="103">
        <v>2317</v>
      </c>
      <c r="F31" s="10"/>
      <c r="G31" s="48" t="s">
        <v>139</v>
      </c>
      <c r="H31" s="49">
        <v>778</v>
      </c>
      <c r="I31" s="49">
        <v>2008</v>
      </c>
      <c r="J31" s="103">
        <v>1032</v>
      </c>
      <c r="K31" s="103">
        <v>976</v>
      </c>
    </row>
    <row r="32" spans="1:11" ht="18.75" customHeight="1">
      <c r="A32" s="48" t="s">
        <v>136</v>
      </c>
      <c r="B32" s="49">
        <v>616</v>
      </c>
      <c r="C32" s="49">
        <v>1488</v>
      </c>
      <c r="D32" s="103">
        <v>731</v>
      </c>
      <c r="E32" s="103">
        <v>757</v>
      </c>
      <c r="F32" s="10"/>
      <c r="G32" s="48" t="s">
        <v>141</v>
      </c>
      <c r="H32" s="49">
        <v>244</v>
      </c>
      <c r="I32" s="49">
        <v>518</v>
      </c>
      <c r="J32" s="103">
        <v>265</v>
      </c>
      <c r="K32" s="103">
        <v>253</v>
      </c>
    </row>
    <row r="33" spans="1:11" ht="18.75" customHeight="1">
      <c r="A33" s="48" t="s">
        <v>138</v>
      </c>
      <c r="B33" s="49">
        <v>300</v>
      </c>
      <c r="C33" s="49">
        <v>751</v>
      </c>
      <c r="D33" s="103">
        <v>379</v>
      </c>
      <c r="E33" s="103">
        <v>372</v>
      </c>
      <c r="F33" s="10"/>
      <c r="G33" s="48" t="s">
        <v>143</v>
      </c>
      <c r="H33" s="49">
        <v>509</v>
      </c>
      <c r="I33" s="49">
        <v>1221</v>
      </c>
      <c r="J33" s="103">
        <v>594</v>
      </c>
      <c r="K33" s="103">
        <v>627</v>
      </c>
    </row>
    <row r="34" spans="1:11" ht="18.75" customHeight="1">
      <c r="A34" s="48" t="s">
        <v>140</v>
      </c>
      <c r="B34" s="49">
        <v>23</v>
      </c>
      <c r="C34" s="49">
        <v>66</v>
      </c>
      <c r="D34" s="103">
        <v>34</v>
      </c>
      <c r="E34" s="103">
        <v>32</v>
      </c>
      <c r="F34" s="10"/>
      <c r="G34" s="48" t="s">
        <v>145</v>
      </c>
      <c r="H34" s="49">
        <v>1614</v>
      </c>
      <c r="I34" s="49">
        <v>4074</v>
      </c>
      <c r="J34" s="103">
        <v>2000</v>
      </c>
      <c r="K34" s="103">
        <v>2074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1008</v>
      </c>
      <c r="I35" s="49">
        <v>2185</v>
      </c>
      <c r="J35" s="103">
        <v>1117</v>
      </c>
      <c r="K35" s="103">
        <v>1068</v>
      </c>
    </row>
    <row r="36" spans="1:11" ht="18.75" customHeight="1">
      <c r="A36" s="48" t="s">
        <v>144</v>
      </c>
      <c r="B36" s="49">
        <v>704</v>
      </c>
      <c r="C36" s="49">
        <v>1499</v>
      </c>
      <c r="D36" s="103">
        <v>766</v>
      </c>
      <c r="E36" s="103">
        <v>733</v>
      </c>
      <c r="F36" s="10"/>
      <c r="G36" s="48" t="s">
        <v>149</v>
      </c>
      <c r="H36" s="49">
        <v>431</v>
      </c>
      <c r="I36" s="49">
        <v>796</v>
      </c>
      <c r="J36" s="103">
        <v>396</v>
      </c>
      <c r="K36" s="103">
        <v>400</v>
      </c>
    </row>
    <row r="37" spans="1:11" ht="18.75" customHeight="1">
      <c r="A37" s="48" t="s">
        <v>146</v>
      </c>
      <c r="B37" s="49">
        <v>396</v>
      </c>
      <c r="C37" s="49">
        <v>1101</v>
      </c>
      <c r="D37" s="103">
        <v>548</v>
      </c>
      <c r="E37" s="103">
        <v>553</v>
      </c>
      <c r="F37" s="10"/>
      <c r="G37" s="48" t="s">
        <v>151</v>
      </c>
      <c r="H37" s="49">
        <v>815</v>
      </c>
      <c r="I37" s="49">
        <v>2027</v>
      </c>
      <c r="J37" s="103">
        <v>987</v>
      </c>
      <c r="K37" s="103">
        <v>1040</v>
      </c>
    </row>
    <row r="38" spans="1:11" ht="18.75" customHeight="1">
      <c r="A38" s="48" t="s">
        <v>148</v>
      </c>
      <c r="B38" s="49">
        <v>1213</v>
      </c>
      <c r="C38" s="49">
        <v>3003</v>
      </c>
      <c r="D38" s="103">
        <v>1497</v>
      </c>
      <c r="E38" s="103">
        <v>1506</v>
      </c>
      <c r="F38" s="10"/>
      <c r="G38" s="48" t="s">
        <v>153</v>
      </c>
      <c r="H38" s="49">
        <v>149</v>
      </c>
      <c r="I38" s="49">
        <v>286</v>
      </c>
      <c r="J38" s="103">
        <v>171</v>
      </c>
      <c r="K38" s="103">
        <v>115</v>
      </c>
    </row>
    <row r="39" spans="1:11" ht="18.75" customHeight="1">
      <c r="A39" s="48" t="s">
        <v>150</v>
      </c>
      <c r="B39" s="49">
        <v>812</v>
      </c>
      <c r="C39" s="49">
        <v>2145</v>
      </c>
      <c r="D39" s="103">
        <v>1101</v>
      </c>
      <c r="E39" s="103">
        <v>1044</v>
      </c>
      <c r="F39" s="10"/>
      <c r="G39" s="48" t="s">
        <v>155</v>
      </c>
      <c r="H39" s="49">
        <v>801</v>
      </c>
      <c r="I39" s="49">
        <v>1761</v>
      </c>
      <c r="J39" s="103">
        <v>920</v>
      </c>
      <c r="K39" s="103">
        <v>841</v>
      </c>
    </row>
    <row r="40" spans="1:11" ht="18.75" customHeight="1">
      <c r="A40" s="48" t="s">
        <v>152</v>
      </c>
      <c r="B40" s="49">
        <v>553</v>
      </c>
      <c r="C40" s="49">
        <v>1561</v>
      </c>
      <c r="D40" s="103">
        <v>703</v>
      </c>
      <c r="E40" s="103">
        <v>858</v>
      </c>
      <c r="F40" s="10"/>
      <c r="G40" s="48" t="s">
        <v>157</v>
      </c>
      <c r="H40" s="49">
        <v>247</v>
      </c>
      <c r="I40" s="49">
        <v>699</v>
      </c>
      <c r="J40" s="103">
        <v>339</v>
      </c>
      <c r="K40" s="103">
        <v>360</v>
      </c>
    </row>
    <row r="41" spans="1:11" ht="18.75" customHeight="1">
      <c r="A41" s="48" t="s">
        <v>154</v>
      </c>
      <c r="B41" s="49">
        <v>371</v>
      </c>
      <c r="C41" s="49">
        <v>900</v>
      </c>
      <c r="D41" s="103">
        <v>435</v>
      </c>
      <c r="E41" s="103">
        <v>465</v>
      </c>
      <c r="F41" s="10"/>
      <c r="G41" s="48" t="s">
        <v>159</v>
      </c>
      <c r="H41" s="49">
        <v>994</v>
      </c>
      <c r="I41" s="49">
        <v>2257</v>
      </c>
      <c r="J41" s="103">
        <v>1128</v>
      </c>
      <c r="K41" s="103">
        <v>1129</v>
      </c>
    </row>
    <row r="42" spans="1:11" ht="18.75" customHeight="1">
      <c r="A42" s="48" t="s">
        <v>156</v>
      </c>
      <c r="B42" s="49">
        <v>450</v>
      </c>
      <c r="C42" s="49">
        <v>1087</v>
      </c>
      <c r="D42" s="103">
        <v>530</v>
      </c>
      <c r="E42" s="103">
        <v>557</v>
      </c>
      <c r="F42" s="10"/>
      <c r="G42" s="48" t="s">
        <v>160</v>
      </c>
      <c r="H42" s="49">
        <v>537</v>
      </c>
      <c r="I42" s="49">
        <v>1303</v>
      </c>
      <c r="J42" s="103">
        <v>608</v>
      </c>
      <c r="K42" s="103">
        <v>695</v>
      </c>
    </row>
    <row r="43" spans="1:11" ht="18.75" customHeight="1">
      <c r="A43" s="48" t="s">
        <v>158</v>
      </c>
      <c r="B43" s="49">
        <v>449</v>
      </c>
      <c r="C43" s="49">
        <v>1069</v>
      </c>
      <c r="D43" s="103">
        <v>543</v>
      </c>
      <c r="E43" s="103">
        <v>526</v>
      </c>
      <c r="F43" s="10"/>
      <c r="G43" s="48" t="s">
        <v>162</v>
      </c>
      <c r="H43" s="49">
        <v>658</v>
      </c>
      <c r="I43" s="49">
        <v>1541</v>
      </c>
      <c r="J43" s="103">
        <v>782</v>
      </c>
      <c r="K43" s="103">
        <v>759</v>
      </c>
    </row>
    <row r="44" spans="1:11" ht="18.75" customHeight="1">
      <c r="A44" s="50" t="s">
        <v>17</v>
      </c>
      <c r="B44" s="49">
        <v>199</v>
      </c>
      <c r="C44" s="49">
        <v>599</v>
      </c>
      <c r="D44" s="103">
        <v>242</v>
      </c>
      <c r="E44" s="103">
        <v>357</v>
      </c>
      <c r="F44" s="10"/>
      <c r="G44" s="48" t="s">
        <v>164</v>
      </c>
      <c r="H44" s="49">
        <v>164</v>
      </c>
      <c r="I44" s="49">
        <v>1000</v>
      </c>
      <c r="J44" s="103">
        <v>476</v>
      </c>
      <c r="K44" s="103">
        <v>524</v>
      </c>
    </row>
    <row r="45" spans="1:11" ht="18.75" customHeight="1">
      <c r="A45" s="48" t="s">
        <v>161</v>
      </c>
      <c r="B45" s="49">
        <v>1310</v>
      </c>
      <c r="C45" s="49">
        <v>2377</v>
      </c>
      <c r="D45" s="103">
        <v>1163</v>
      </c>
      <c r="E45" s="103">
        <v>1214</v>
      </c>
      <c r="F45" s="10"/>
      <c r="G45" s="48" t="s">
        <v>289</v>
      </c>
      <c r="H45" s="49">
        <v>332</v>
      </c>
      <c r="I45" s="49">
        <v>852</v>
      </c>
      <c r="J45" s="103">
        <v>438</v>
      </c>
      <c r="K45" s="103">
        <v>414</v>
      </c>
    </row>
    <row r="46" spans="1:11" ht="18.75" customHeight="1">
      <c r="A46" s="50" t="s">
        <v>163</v>
      </c>
      <c r="B46" s="49">
        <v>677</v>
      </c>
      <c r="C46" s="49">
        <v>1416</v>
      </c>
      <c r="D46" s="103">
        <v>623</v>
      </c>
      <c r="E46" s="103">
        <v>793</v>
      </c>
      <c r="F46" s="10"/>
      <c r="G46" s="48" t="s">
        <v>168</v>
      </c>
      <c r="H46" s="49">
        <v>33</v>
      </c>
      <c r="I46" s="49">
        <v>100</v>
      </c>
      <c r="J46" s="103">
        <v>53</v>
      </c>
      <c r="K46" s="103">
        <v>47</v>
      </c>
    </row>
    <row r="47" spans="1:11" ht="18.75" customHeight="1">
      <c r="A47" s="50" t="s">
        <v>165</v>
      </c>
      <c r="B47" s="49">
        <v>623</v>
      </c>
      <c r="C47" s="49">
        <v>1372</v>
      </c>
      <c r="D47" s="103">
        <v>650</v>
      </c>
      <c r="E47" s="103">
        <v>722</v>
      </c>
      <c r="F47" s="10"/>
      <c r="G47" s="48" t="s">
        <v>170</v>
      </c>
      <c r="H47" s="49">
        <v>332</v>
      </c>
      <c r="I47" s="49">
        <v>880</v>
      </c>
      <c r="J47" s="103">
        <v>439</v>
      </c>
      <c r="K47" s="103">
        <v>441</v>
      </c>
    </row>
    <row r="48" spans="1:11" ht="18.75" customHeight="1">
      <c r="A48" s="50" t="s">
        <v>166</v>
      </c>
      <c r="B48" s="49">
        <v>907</v>
      </c>
      <c r="C48" s="49">
        <v>1976</v>
      </c>
      <c r="D48" s="103">
        <v>913</v>
      </c>
      <c r="E48" s="103">
        <v>1063</v>
      </c>
      <c r="F48" s="10"/>
      <c r="G48" s="48" t="s">
        <v>172</v>
      </c>
      <c r="H48" s="49">
        <v>452</v>
      </c>
      <c r="I48" s="49">
        <v>1094</v>
      </c>
      <c r="J48" s="103">
        <v>545</v>
      </c>
      <c r="K48" s="103">
        <v>549</v>
      </c>
    </row>
    <row r="49" spans="1:11" ht="18.75" customHeight="1">
      <c r="A49" s="50" t="s">
        <v>167</v>
      </c>
      <c r="B49" s="49">
        <v>668</v>
      </c>
      <c r="C49" s="49">
        <v>1528</v>
      </c>
      <c r="D49" s="103">
        <v>722</v>
      </c>
      <c r="E49" s="103">
        <v>806</v>
      </c>
      <c r="F49" s="10"/>
      <c r="G49" s="48" t="s">
        <v>174</v>
      </c>
      <c r="H49" s="49">
        <v>265</v>
      </c>
      <c r="I49" s="49">
        <v>758</v>
      </c>
      <c r="J49" s="103">
        <v>339</v>
      </c>
      <c r="K49" s="103">
        <v>419</v>
      </c>
    </row>
    <row r="50" spans="1:11" ht="18.75" customHeight="1">
      <c r="A50" s="50" t="s">
        <v>169</v>
      </c>
      <c r="B50" s="49">
        <v>662</v>
      </c>
      <c r="C50" s="49">
        <v>1720</v>
      </c>
      <c r="D50" s="103">
        <v>851</v>
      </c>
      <c r="E50" s="103">
        <v>869</v>
      </c>
      <c r="F50" s="10"/>
      <c r="G50" s="48" t="s">
        <v>290</v>
      </c>
      <c r="H50" s="49">
        <v>374</v>
      </c>
      <c r="I50" s="49">
        <v>1061</v>
      </c>
      <c r="J50" s="103">
        <v>500</v>
      </c>
      <c r="K50" s="103">
        <v>561</v>
      </c>
    </row>
    <row r="51" spans="1:11" ht="18.75" customHeight="1">
      <c r="A51" s="50" t="s">
        <v>171</v>
      </c>
      <c r="B51" s="49">
        <v>780</v>
      </c>
      <c r="C51" s="49">
        <v>1869</v>
      </c>
      <c r="D51" s="103">
        <v>899</v>
      </c>
      <c r="E51" s="103">
        <v>970</v>
      </c>
      <c r="F51" s="10"/>
      <c r="G51" s="48" t="s">
        <v>176</v>
      </c>
      <c r="H51" s="49">
        <v>1573</v>
      </c>
      <c r="I51" s="49">
        <v>4346</v>
      </c>
      <c r="J51" s="103">
        <v>2079</v>
      </c>
      <c r="K51" s="103">
        <v>2267</v>
      </c>
    </row>
    <row r="52" spans="1:11" ht="18.75" customHeight="1">
      <c r="A52" s="50" t="s">
        <v>173</v>
      </c>
      <c r="B52" s="49">
        <v>847</v>
      </c>
      <c r="C52" s="49">
        <v>2146</v>
      </c>
      <c r="D52" s="103">
        <v>1052</v>
      </c>
      <c r="E52" s="103">
        <v>1094</v>
      </c>
      <c r="F52" s="10"/>
      <c r="G52" s="48" t="s">
        <v>178</v>
      </c>
      <c r="H52" s="49">
        <v>404</v>
      </c>
      <c r="I52" s="49">
        <v>889</v>
      </c>
      <c r="J52" s="103">
        <v>487</v>
      </c>
      <c r="K52" s="103">
        <v>402</v>
      </c>
    </row>
    <row r="53" spans="1:11" ht="18.75" customHeight="1">
      <c r="A53" s="50" t="s">
        <v>175</v>
      </c>
      <c r="B53" s="49">
        <v>971</v>
      </c>
      <c r="C53" s="49">
        <v>2228</v>
      </c>
      <c r="D53" s="103">
        <v>1053</v>
      </c>
      <c r="E53" s="103">
        <v>1175</v>
      </c>
      <c r="F53" s="10"/>
      <c r="G53" s="48" t="s">
        <v>179</v>
      </c>
      <c r="H53" s="49">
        <v>385</v>
      </c>
      <c r="I53" s="49">
        <v>961</v>
      </c>
      <c r="J53" s="103">
        <v>479</v>
      </c>
      <c r="K53" s="103">
        <v>482</v>
      </c>
    </row>
    <row r="54" spans="1:11" ht="18.75" customHeight="1">
      <c r="A54" s="50" t="s">
        <v>177</v>
      </c>
      <c r="B54" s="49">
        <v>520</v>
      </c>
      <c r="C54" s="49">
        <v>1377</v>
      </c>
      <c r="D54" s="103">
        <v>623</v>
      </c>
      <c r="E54" s="103">
        <v>754</v>
      </c>
      <c r="F54" s="10"/>
      <c r="G54" s="48" t="s">
        <v>181</v>
      </c>
      <c r="H54" s="49">
        <v>650</v>
      </c>
      <c r="I54" s="49">
        <v>1588</v>
      </c>
      <c r="J54" s="103">
        <v>818</v>
      </c>
      <c r="K54" s="103">
        <v>770</v>
      </c>
    </row>
    <row r="55" spans="1:11" ht="18.75" customHeight="1">
      <c r="A55" s="50" t="s">
        <v>83</v>
      </c>
      <c r="B55" s="49">
        <v>629</v>
      </c>
      <c r="C55" s="49">
        <v>1574</v>
      </c>
      <c r="D55" s="103">
        <v>712</v>
      </c>
      <c r="E55" s="103">
        <v>862</v>
      </c>
      <c r="F55" s="10"/>
      <c r="G55" s="48" t="s">
        <v>183</v>
      </c>
      <c r="H55" s="49">
        <v>416</v>
      </c>
      <c r="I55" s="49">
        <v>1195</v>
      </c>
      <c r="J55" s="103">
        <v>600</v>
      </c>
      <c r="K55" s="103">
        <v>595</v>
      </c>
    </row>
    <row r="56" spans="1:11" ht="18.75" customHeight="1">
      <c r="A56" s="50" t="s">
        <v>85</v>
      </c>
      <c r="B56" s="49">
        <v>844</v>
      </c>
      <c r="C56" s="49">
        <v>2105</v>
      </c>
      <c r="D56" s="103">
        <v>961</v>
      </c>
      <c r="E56" s="103">
        <v>1144</v>
      </c>
      <c r="F56" s="10"/>
      <c r="G56" s="48" t="s">
        <v>185</v>
      </c>
      <c r="H56" s="49">
        <v>1745</v>
      </c>
      <c r="I56" s="49">
        <v>4261</v>
      </c>
      <c r="J56" s="103">
        <v>2163</v>
      </c>
      <c r="K56" s="103">
        <v>2098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8" t="s">
        <v>81</v>
      </c>
      <c r="B58" s="53" t="s">
        <v>80</v>
      </c>
      <c r="C58" s="120" t="s">
        <v>276</v>
      </c>
      <c r="D58" s="121"/>
      <c r="E58" s="122"/>
      <c r="F58" s="10"/>
      <c r="G58" s="118" t="s">
        <v>81</v>
      </c>
      <c r="H58" s="53" t="s">
        <v>80</v>
      </c>
      <c r="I58" s="120" t="s">
        <v>0</v>
      </c>
      <c r="J58" s="121"/>
      <c r="K58" s="122"/>
    </row>
    <row r="59" spans="1:11" ht="19.5" customHeight="1">
      <c r="A59" s="119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19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583</v>
      </c>
      <c r="C60" s="49">
        <v>1271</v>
      </c>
      <c r="D60" s="103">
        <v>623</v>
      </c>
      <c r="E60" s="103">
        <v>648</v>
      </c>
      <c r="F60" s="10"/>
      <c r="G60" s="48" t="s">
        <v>182</v>
      </c>
      <c r="H60" s="49">
        <v>829</v>
      </c>
      <c r="I60" s="49">
        <v>2258</v>
      </c>
      <c r="J60" s="103">
        <v>1141</v>
      </c>
      <c r="K60" s="103">
        <v>1117</v>
      </c>
    </row>
    <row r="61" spans="1:11" ht="18.75" customHeight="1">
      <c r="A61" s="48" t="s">
        <v>189</v>
      </c>
      <c r="B61" s="49">
        <v>216</v>
      </c>
      <c r="C61" s="49">
        <v>443</v>
      </c>
      <c r="D61" s="103">
        <v>254</v>
      </c>
      <c r="E61" s="103">
        <v>189</v>
      </c>
      <c r="F61" s="10"/>
      <c r="G61" s="48" t="s">
        <v>184</v>
      </c>
      <c r="H61" s="49">
        <v>884</v>
      </c>
      <c r="I61" s="49">
        <v>2333</v>
      </c>
      <c r="J61" s="103">
        <v>1175</v>
      </c>
      <c r="K61" s="103">
        <v>1158</v>
      </c>
    </row>
    <row r="62" spans="1:11" ht="18.75" customHeight="1">
      <c r="A62" s="48" t="s">
        <v>191</v>
      </c>
      <c r="B62" s="49">
        <v>1004</v>
      </c>
      <c r="C62" s="49">
        <v>2146</v>
      </c>
      <c r="D62" s="103">
        <v>1045</v>
      </c>
      <c r="E62" s="103">
        <v>1101</v>
      </c>
      <c r="F62" s="10"/>
      <c r="G62" s="48" t="s">
        <v>186</v>
      </c>
      <c r="H62" s="49">
        <v>956</v>
      </c>
      <c r="I62" s="49">
        <v>2462</v>
      </c>
      <c r="J62" s="103">
        <v>1202</v>
      </c>
      <c r="K62" s="103">
        <v>1260</v>
      </c>
    </row>
    <row r="63" spans="1:11" ht="18.75" customHeight="1">
      <c r="A63" s="48" t="s">
        <v>193</v>
      </c>
      <c r="B63" s="49">
        <v>1129</v>
      </c>
      <c r="C63" s="49">
        <v>2713</v>
      </c>
      <c r="D63" s="103">
        <v>1321</v>
      </c>
      <c r="E63" s="103">
        <v>1392</v>
      </c>
      <c r="F63" s="10"/>
      <c r="G63" s="48" t="s">
        <v>188</v>
      </c>
      <c r="H63" s="49">
        <v>551</v>
      </c>
      <c r="I63" s="49">
        <v>1128</v>
      </c>
      <c r="J63" s="103">
        <v>583</v>
      </c>
      <c r="K63" s="103">
        <v>545</v>
      </c>
    </row>
    <row r="64" spans="1:11" ht="18.75" customHeight="1">
      <c r="A64" s="48" t="s">
        <v>195</v>
      </c>
      <c r="B64" s="49">
        <v>646</v>
      </c>
      <c r="C64" s="49">
        <v>1662</v>
      </c>
      <c r="D64" s="103">
        <v>832</v>
      </c>
      <c r="E64" s="103">
        <v>830</v>
      </c>
      <c r="F64" s="10"/>
      <c r="G64" s="48" t="s">
        <v>190</v>
      </c>
      <c r="H64" s="49">
        <v>682</v>
      </c>
      <c r="I64" s="49">
        <v>1814</v>
      </c>
      <c r="J64" s="103">
        <v>901</v>
      </c>
      <c r="K64" s="103">
        <v>913</v>
      </c>
    </row>
    <row r="65" spans="1:11" ht="18.75" customHeight="1">
      <c r="A65" s="48" t="s">
        <v>16</v>
      </c>
      <c r="B65" s="49">
        <v>497</v>
      </c>
      <c r="C65" s="49">
        <v>1169</v>
      </c>
      <c r="D65" s="103">
        <v>551</v>
      </c>
      <c r="E65" s="103">
        <v>618</v>
      </c>
      <c r="F65" s="10"/>
      <c r="G65" s="48" t="s">
        <v>192</v>
      </c>
      <c r="H65" s="49">
        <v>608</v>
      </c>
      <c r="I65" s="49">
        <v>1238</v>
      </c>
      <c r="J65" s="103">
        <v>701</v>
      </c>
      <c r="K65" s="103">
        <v>537</v>
      </c>
    </row>
    <row r="66" spans="1:11" ht="18.75" customHeight="1">
      <c r="A66" s="48" t="s">
        <v>198</v>
      </c>
      <c r="B66" s="49">
        <v>484</v>
      </c>
      <c r="C66" s="49">
        <v>1266</v>
      </c>
      <c r="D66" s="103">
        <v>604</v>
      </c>
      <c r="E66" s="103">
        <v>662</v>
      </c>
      <c r="F66" s="10"/>
      <c r="G66" s="48" t="s">
        <v>194</v>
      </c>
      <c r="H66" s="49">
        <v>259</v>
      </c>
      <c r="I66" s="49">
        <v>603</v>
      </c>
      <c r="J66" s="103">
        <v>310</v>
      </c>
      <c r="K66" s="103">
        <v>293</v>
      </c>
    </row>
    <row r="67" spans="1:11" ht="18.75" customHeight="1">
      <c r="A67" s="48" t="s">
        <v>200</v>
      </c>
      <c r="B67" s="49">
        <v>913</v>
      </c>
      <c r="C67" s="49">
        <v>2355</v>
      </c>
      <c r="D67" s="103">
        <v>1132</v>
      </c>
      <c r="E67" s="103">
        <v>1223</v>
      </c>
      <c r="F67" s="10"/>
      <c r="G67" s="48" t="s">
        <v>196</v>
      </c>
      <c r="H67" s="49">
        <v>8822</v>
      </c>
      <c r="I67" s="49">
        <v>22204</v>
      </c>
      <c r="J67" s="103">
        <v>10732</v>
      </c>
      <c r="K67" s="103">
        <v>11472</v>
      </c>
    </row>
    <row r="68" spans="1:11" ht="18.75" customHeight="1">
      <c r="A68" s="48" t="s">
        <v>202</v>
      </c>
      <c r="B68" s="49">
        <v>672</v>
      </c>
      <c r="C68" s="49">
        <v>1510</v>
      </c>
      <c r="D68" s="103">
        <v>729</v>
      </c>
      <c r="E68" s="103">
        <v>781</v>
      </c>
      <c r="F68" s="10"/>
      <c r="G68" s="48" t="s">
        <v>197</v>
      </c>
      <c r="H68" s="49">
        <v>8</v>
      </c>
      <c r="I68" s="49">
        <v>80</v>
      </c>
      <c r="J68" s="103">
        <v>30</v>
      </c>
      <c r="K68" s="103">
        <v>50</v>
      </c>
    </row>
    <row r="69" spans="1:11" ht="18.75" customHeight="1">
      <c r="A69" s="48" t="s">
        <v>204</v>
      </c>
      <c r="B69" s="49">
        <v>787</v>
      </c>
      <c r="C69" s="49">
        <v>1952</v>
      </c>
      <c r="D69" s="103">
        <v>919</v>
      </c>
      <c r="E69" s="103">
        <v>1033</v>
      </c>
      <c r="F69" s="10"/>
      <c r="G69" s="48" t="s">
        <v>199</v>
      </c>
      <c r="H69" s="49">
        <v>949</v>
      </c>
      <c r="I69" s="49">
        <v>2912</v>
      </c>
      <c r="J69" s="103">
        <v>1420</v>
      </c>
      <c r="K69" s="103">
        <v>1492</v>
      </c>
    </row>
    <row r="70" spans="1:11" ht="18.75" customHeight="1">
      <c r="A70" s="48" t="s">
        <v>206</v>
      </c>
      <c r="B70" s="49">
        <v>916</v>
      </c>
      <c r="C70" s="49">
        <v>2252</v>
      </c>
      <c r="D70" s="103">
        <v>1097</v>
      </c>
      <c r="E70" s="103">
        <v>1155</v>
      </c>
      <c r="F70" s="10"/>
      <c r="G70" s="48" t="s">
        <v>201</v>
      </c>
      <c r="H70" s="49">
        <v>6039</v>
      </c>
      <c r="I70" s="49">
        <v>13554</v>
      </c>
      <c r="J70" s="103">
        <v>6890</v>
      </c>
      <c r="K70" s="103">
        <v>6664</v>
      </c>
    </row>
    <row r="71" spans="1:11" ht="18.75" customHeight="1">
      <c r="A71" s="48" t="s">
        <v>208</v>
      </c>
      <c r="B71" s="49">
        <v>1103</v>
      </c>
      <c r="C71" s="49">
        <v>2357</v>
      </c>
      <c r="D71" s="103">
        <v>1113</v>
      </c>
      <c r="E71" s="103">
        <v>1244</v>
      </c>
      <c r="F71" s="10"/>
      <c r="G71" s="48" t="s">
        <v>203</v>
      </c>
      <c r="H71" s="49">
        <v>803</v>
      </c>
      <c r="I71" s="49">
        <v>1504</v>
      </c>
      <c r="J71" s="103">
        <v>732</v>
      </c>
      <c r="K71" s="103">
        <v>772</v>
      </c>
    </row>
    <row r="72" spans="1:11" ht="18.75" customHeight="1">
      <c r="A72" s="48" t="s">
        <v>210</v>
      </c>
      <c r="B72" s="49">
        <v>690</v>
      </c>
      <c r="C72" s="49">
        <v>1396</v>
      </c>
      <c r="D72" s="103">
        <v>678</v>
      </c>
      <c r="E72" s="103">
        <v>718</v>
      </c>
      <c r="F72" s="10"/>
      <c r="G72" s="48" t="s">
        <v>205</v>
      </c>
      <c r="H72" s="49">
        <v>1116</v>
      </c>
      <c r="I72" s="49">
        <v>2014</v>
      </c>
      <c r="J72" s="103">
        <v>1022</v>
      </c>
      <c r="K72" s="103">
        <v>992</v>
      </c>
    </row>
    <row r="73" spans="1:11" ht="18.75" customHeight="1">
      <c r="A73" s="48" t="s">
        <v>212</v>
      </c>
      <c r="B73" s="49">
        <v>929</v>
      </c>
      <c r="C73" s="49">
        <v>2142</v>
      </c>
      <c r="D73" s="103">
        <v>1040</v>
      </c>
      <c r="E73" s="103">
        <v>1102</v>
      </c>
      <c r="F73" s="10"/>
      <c r="G73" s="48" t="s">
        <v>207</v>
      </c>
      <c r="H73" s="49">
        <v>710</v>
      </c>
      <c r="I73" s="49">
        <v>1589</v>
      </c>
      <c r="J73" s="103">
        <v>797</v>
      </c>
      <c r="K73" s="103">
        <v>792</v>
      </c>
    </row>
    <row r="74" spans="1:11" ht="18.75" customHeight="1">
      <c r="A74" s="48" t="s">
        <v>214</v>
      </c>
      <c r="B74" s="49">
        <v>323</v>
      </c>
      <c r="C74" s="49">
        <v>768</v>
      </c>
      <c r="D74" s="103">
        <v>358</v>
      </c>
      <c r="E74" s="103">
        <v>410</v>
      </c>
      <c r="F74" s="10"/>
      <c r="G74" s="48" t="s">
        <v>209</v>
      </c>
      <c r="H74" s="49">
        <v>374</v>
      </c>
      <c r="I74" s="49">
        <v>780</v>
      </c>
      <c r="J74" s="103">
        <v>372</v>
      </c>
      <c r="K74" s="103">
        <v>408</v>
      </c>
    </row>
    <row r="75" spans="1:11" ht="18.75" customHeight="1">
      <c r="A75" s="48" t="s">
        <v>216</v>
      </c>
      <c r="B75" s="49">
        <v>271</v>
      </c>
      <c r="C75" s="49">
        <v>623</v>
      </c>
      <c r="D75" s="103">
        <v>269</v>
      </c>
      <c r="E75" s="103">
        <v>354</v>
      </c>
      <c r="F75" s="10"/>
      <c r="G75" s="48" t="s">
        <v>211</v>
      </c>
      <c r="H75" s="49">
        <v>348</v>
      </c>
      <c r="I75" s="49">
        <v>943</v>
      </c>
      <c r="J75" s="103">
        <v>490</v>
      </c>
      <c r="K75" s="103">
        <v>453</v>
      </c>
    </row>
    <row r="76" spans="1:11" ht="18.75" customHeight="1">
      <c r="A76" s="48" t="s">
        <v>218</v>
      </c>
      <c r="B76" s="49">
        <v>509</v>
      </c>
      <c r="C76" s="49">
        <v>1188</v>
      </c>
      <c r="D76" s="103">
        <v>516</v>
      </c>
      <c r="E76" s="103">
        <v>672</v>
      </c>
      <c r="F76" s="10"/>
      <c r="G76" s="48" t="s">
        <v>213</v>
      </c>
      <c r="H76" s="49">
        <v>765</v>
      </c>
      <c r="I76" s="49">
        <v>1675</v>
      </c>
      <c r="J76" s="103">
        <v>882</v>
      </c>
      <c r="K76" s="103">
        <v>793</v>
      </c>
    </row>
    <row r="77" spans="1:11" ht="18.75" customHeight="1">
      <c r="A77" s="48" t="s">
        <v>220</v>
      </c>
      <c r="B77" s="49">
        <v>322</v>
      </c>
      <c r="C77" s="49">
        <v>755</v>
      </c>
      <c r="D77" s="103">
        <v>330</v>
      </c>
      <c r="E77" s="103">
        <v>425</v>
      </c>
      <c r="F77" s="10"/>
      <c r="G77" s="48" t="s">
        <v>215</v>
      </c>
      <c r="H77" s="49">
        <v>1001</v>
      </c>
      <c r="I77" s="49">
        <v>2315</v>
      </c>
      <c r="J77" s="103">
        <v>1313</v>
      </c>
      <c r="K77" s="103">
        <v>1002</v>
      </c>
    </row>
    <row r="78" spans="1:11" ht="18.75" customHeight="1">
      <c r="A78" s="48" t="s">
        <v>222</v>
      </c>
      <c r="B78" s="49">
        <v>308</v>
      </c>
      <c r="C78" s="49">
        <v>756</v>
      </c>
      <c r="D78" s="103">
        <v>348</v>
      </c>
      <c r="E78" s="103">
        <v>408</v>
      </c>
      <c r="F78" s="10"/>
      <c r="G78" s="48" t="s">
        <v>217</v>
      </c>
      <c r="H78" s="49">
        <v>1101</v>
      </c>
      <c r="I78" s="49">
        <v>2379</v>
      </c>
      <c r="J78" s="103">
        <v>1234</v>
      </c>
      <c r="K78" s="103">
        <v>1145</v>
      </c>
    </row>
    <row r="79" spans="1:11" ht="18.75" customHeight="1">
      <c r="A79" s="48" t="s">
        <v>224</v>
      </c>
      <c r="B79" s="49">
        <v>118</v>
      </c>
      <c r="C79" s="49">
        <v>301</v>
      </c>
      <c r="D79" s="103">
        <v>138</v>
      </c>
      <c r="E79" s="103">
        <v>163</v>
      </c>
      <c r="F79" s="10"/>
      <c r="G79" s="48" t="s">
        <v>219</v>
      </c>
      <c r="H79" s="49">
        <v>960</v>
      </c>
      <c r="I79" s="49">
        <v>2693</v>
      </c>
      <c r="J79" s="103">
        <v>1334</v>
      </c>
      <c r="K79" s="103">
        <v>1359</v>
      </c>
    </row>
    <row r="80" spans="1:11" ht="18.75" customHeight="1">
      <c r="A80" s="48" t="s">
        <v>226</v>
      </c>
      <c r="B80" s="49">
        <v>103</v>
      </c>
      <c r="C80" s="49">
        <v>251</v>
      </c>
      <c r="D80" s="103">
        <v>122</v>
      </c>
      <c r="E80" s="103">
        <v>129</v>
      </c>
      <c r="F80" s="10"/>
      <c r="G80" s="48" t="s">
        <v>221</v>
      </c>
      <c r="H80" s="49">
        <v>798</v>
      </c>
      <c r="I80" s="49">
        <v>2082</v>
      </c>
      <c r="J80" s="103">
        <v>1076</v>
      </c>
      <c r="K80" s="103">
        <v>1006</v>
      </c>
    </row>
    <row r="81" spans="1:11" ht="18.75" customHeight="1">
      <c r="A81" s="48" t="s">
        <v>228</v>
      </c>
      <c r="B81" s="49">
        <v>46</v>
      </c>
      <c r="C81" s="49">
        <v>113</v>
      </c>
      <c r="D81" s="103">
        <v>56</v>
      </c>
      <c r="E81" s="103">
        <v>57</v>
      </c>
      <c r="F81" s="10"/>
      <c r="G81" s="48" t="s">
        <v>223</v>
      </c>
      <c r="H81" s="49">
        <v>719</v>
      </c>
      <c r="I81" s="49">
        <v>1838</v>
      </c>
      <c r="J81" s="103">
        <v>955</v>
      </c>
      <c r="K81" s="103">
        <v>883</v>
      </c>
    </row>
    <row r="82" spans="1:11" ht="18.75" customHeight="1">
      <c r="A82" s="50" t="s">
        <v>280</v>
      </c>
      <c r="B82" s="49">
        <v>810</v>
      </c>
      <c r="C82" s="49">
        <v>1563</v>
      </c>
      <c r="D82" s="103">
        <v>798</v>
      </c>
      <c r="E82" s="103">
        <v>765</v>
      </c>
      <c r="F82" s="10"/>
      <c r="G82" s="48" t="s">
        <v>286</v>
      </c>
      <c r="H82" s="49">
        <v>810</v>
      </c>
      <c r="I82" s="49">
        <v>2205</v>
      </c>
      <c r="J82" s="103">
        <v>1131</v>
      </c>
      <c r="K82" s="103">
        <v>1074</v>
      </c>
    </row>
    <row r="83" spans="1:11" ht="18.75" customHeight="1">
      <c r="A83" s="50" t="s">
        <v>281</v>
      </c>
      <c r="B83" s="49">
        <v>873</v>
      </c>
      <c r="C83" s="49">
        <v>1551</v>
      </c>
      <c r="D83" s="103">
        <v>726</v>
      </c>
      <c r="E83" s="103">
        <v>825</v>
      </c>
      <c r="F83" s="10"/>
      <c r="G83" s="48" t="s">
        <v>225</v>
      </c>
      <c r="H83" s="49">
        <v>1400</v>
      </c>
      <c r="I83" s="49">
        <v>3518</v>
      </c>
      <c r="J83" s="103">
        <v>1820</v>
      </c>
      <c r="K83" s="103">
        <v>1698</v>
      </c>
    </row>
    <row r="84" spans="1:11" ht="18.75" customHeight="1">
      <c r="A84" s="50" t="s">
        <v>282</v>
      </c>
      <c r="B84" s="49">
        <v>832</v>
      </c>
      <c r="C84" s="49">
        <v>1961</v>
      </c>
      <c r="D84" s="103">
        <v>980</v>
      </c>
      <c r="E84" s="103">
        <v>981</v>
      </c>
      <c r="F84" s="10"/>
      <c r="G84" s="48" t="s">
        <v>227</v>
      </c>
      <c r="H84" s="49">
        <v>1199</v>
      </c>
      <c r="I84" s="49">
        <v>2604</v>
      </c>
      <c r="J84" s="103">
        <v>1394</v>
      </c>
      <c r="K84" s="103">
        <v>1210</v>
      </c>
    </row>
    <row r="85" spans="1:11" ht="18.75" customHeight="1">
      <c r="A85" s="50" t="s">
        <v>283</v>
      </c>
      <c r="B85" s="49">
        <v>693</v>
      </c>
      <c r="C85" s="49">
        <v>1458</v>
      </c>
      <c r="D85" s="103">
        <v>787</v>
      </c>
      <c r="E85" s="103">
        <v>671</v>
      </c>
      <c r="F85" s="10"/>
      <c r="G85" s="48" t="s">
        <v>229</v>
      </c>
      <c r="H85" s="49">
        <v>1215</v>
      </c>
      <c r="I85" s="49">
        <v>2843</v>
      </c>
      <c r="J85" s="103">
        <v>1512</v>
      </c>
      <c r="K85" s="103">
        <v>1331</v>
      </c>
    </row>
    <row r="86" spans="1:11" ht="18.75" customHeight="1">
      <c r="A86" s="50" t="s">
        <v>284</v>
      </c>
      <c r="B86" s="49">
        <v>676</v>
      </c>
      <c r="C86" s="49">
        <v>1626</v>
      </c>
      <c r="D86" s="103">
        <v>807</v>
      </c>
      <c r="E86" s="103">
        <v>819</v>
      </c>
      <c r="F86" s="10"/>
      <c r="G86" s="48" t="s">
        <v>230</v>
      </c>
      <c r="H86" s="49">
        <v>857</v>
      </c>
      <c r="I86" s="49">
        <v>2285</v>
      </c>
      <c r="J86" s="103">
        <v>1173</v>
      </c>
      <c r="K86" s="103">
        <v>1112</v>
      </c>
    </row>
    <row r="87" spans="1:11" ht="18.75" customHeight="1">
      <c r="A87" s="50" t="s">
        <v>285</v>
      </c>
      <c r="B87" s="49">
        <v>1040</v>
      </c>
      <c r="C87" s="49">
        <v>2615</v>
      </c>
      <c r="D87" s="103">
        <v>1277</v>
      </c>
      <c r="E87" s="103">
        <v>1338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572</v>
      </c>
      <c r="C88" s="49">
        <v>1220</v>
      </c>
      <c r="D88" s="103">
        <v>583</v>
      </c>
      <c r="E88" s="103">
        <v>637</v>
      </c>
      <c r="F88" s="10"/>
      <c r="G88" s="48" t="s">
        <v>234</v>
      </c>
      <c r="H88" s="49">
        <v>366</v>
      </c>
      <c r="I88" s="49">
        <v>932</v>
      </c>
      <c r="J88" s="103">
        <v>469</v>
      </c>
      <c r="K88" s="103">
        <v>463</v>
      </c>
    </row>
    <row r="89" spans="1:11" ht="18.75" customHeight="1">
      <c r="A89" s="50" t="s">
        <v>233</v>
      </c>
      <c r="B89" s="49">
        <v>1114</v>
      </c>
      <c r="C89" s="49">
        <v>2543</v>
      </c>
      <c r="D89" s="103">
        <v>1264</v>
      </c>
      <c r="E89" s="103">
        <v>1279</v>
      </c>
      <c r="F89" s="10"/>
      <c r="G89" s="48" t="s">
        <v>236</v>
      </c>
      <c r="H89" s="49">
        <v>612</v>
      </c>
      <c r="I89" s="49">
        <v>1596</v>
      </c>
      <c r="J89" s="103">
        <v>840</v>
      </c>
      <c r="K89" s="103">
        <v>756</v>
      </c>
    </row>
    <row r="90" spans="1:11" ht="18.75" customHeight="1">
      <c r="A90" s="50" t="s">
        <v>235</v>
      </c>
      <c r="B90" s="49">
        <v>707</v>
      </c>
      <c r="C90" s="49">
        <v>1605</v>
      </c>
      <c r="D90" s="103">
        <v>832</v>
      </c>
      <c r="E90" s="103">
        <v>773</v>
      </c>
      <c r="F90" s="10"/>
      <c r="G90" s="48" t="s">
        <v>238</v>
      </c>
      <c r="H90" s="49">
        <v>679</v>
      </c>
      <c r="I90" s="49">
        <v>1675</v>
      </c>
      <c r="J90" s="103">
        <v>874</v>
      </c>
      <c r="K90" s="103">
        <v>801</v>
      </c>
    </row>
    <row r="91" spans="1:11" ht="18.75" customHeight="1">
      <c r="A91" s="50" t="s">
        <v>237</v>
      </c>
      <c r="B91" s="49">
        <v>784</v>
      </c>
      <c r="C91" s="49">
        <v>1727</v>
      </c>
      <c r="D91" s="103">
        <v>879</v>
      </c>
      <c r="E91" s="103">
        <v>848</v>
      </c>
      <c r="F91" s="10"/>
      <c r="G91" s="48" t="s">
        <v>240</v>
      </c>
      <c r="H91" s="49">
        <v>1979</v>
      </c>
      <c r="I91" s="49">
        <v>3837</v>
      </c>
      <c r="J91" s="103">
        <v>1896</v>
      </c>
      <c r="K91" s="103">
        <v>1941</v>
      </c>
    </row>
    <row r="92" spans="1:11" ht="18.75" customHeight="1">
      <c r="A92" s="50" t="s">
        <v>239</v>
      </c>
      <c r="B92" s="49">
        <v>925</v>
      </c>
      <c r="C92" s="49">
        <v>2198</v>
      </c>
      <c r="D92" s="103">
        <v>1098</v>
      </c>
      <c r="E92" s="103">
        <v>1100</v>
      </c>
      <c r="F92" s="10"/>
      <c r="G92" s="48" t="s">
        <v>242</v>
      </c>
      <c r="H92" s="49">
        <v>2336</v>
      </c>
      <c r="I92" s="49">
        <v>3838</v>
      </c>
      <c r="J92" s="103">
        <v>1870</v>
      </c>
      <c r="K92" s="103">
        <v>1968</v>
      </c>
    </row>
    <row r="93" spans="1:11" ht="18.75" customHeight="1">
      <c r="A93" s="50" t="s">
        <v>241</v>
      </c>
      <c r="B93" s="49">
        <v>185</v>
      </c>
      <c r="C93" s="49">
        <v>496</v>
      </c>
      <c r="D93" s="103">
        <v>239</v>
      </c>
      <c r="E93" s="103">
        <v>257</v>
      </c>
      <c r="F93" s="10"/>
      <c r="G93" s="48" t="s">
        <v>244</v>
      </c>
      <c r="H93" s="49">
        <v>1196</v>
      </c>
      <c r="I93" s="49">
        <v>2358</v>
      </c>
      <c r="J93" s="103">
        <v>1204</v>
      </c>
      <c r="K93" s="103">
        <v>1154</v>
      </c>
    </row>
    <row r="94" spans="1:11" ht="18.75" customHeight="1">
      <c r="A94" s="50" t="s">
        <v>243</v>
      </c>
      <c r="B94" s="49">
        <v>843</v>
      </c>
      <c r="C94" s="49">
        <v>2252</v>
      </c>
      <c r="D94" s="103">
        <v>1126</v>
      </c>
      <c r="E94" s="103">
        <v>1126</v>
      </c>
      <c r="F94" s="10"/>
      <c r="G94" s="48" t="s">
        <v>246</v>
      </c>
      <c r="H94" s="49">
        <v>2383</v>
      </c>
      <c r="I94" s="49">
        <v>5507</v>
      </c>
      <c r="J94" s="103">
        <v>2705</v>
      </c>
      <c r="K94" s="103">
        <v>2802</v>
      </c>
    </row>
    <row r="95" spans="1:11" ht="18.75" customHeight="1">
      <c r="A95" s="50" t="s">
        <v>245</v>
      </c>
      <c r="B95" s="49">
        <v>930</v>
      </c>
      <c r="C95" s="49">
        <v>2424</v>
      </c>
      <c r="D95" s="103">
        <v>1197</v>
      </c>
      <c r="E95" s="103">
        <v>1227</v>
      </c>
      <c r="F95" s="10"/>
      <c r="G95" s="48" t="s">
        <v>248</v>
      </c>
      <c r="H95" s="49">
        <v>1566</v>
      </c>
      <c r="I95" s="49">
        <v>3400</v>
      </c>
      <c r="J95" s="103">
        <v>1634</v>
      </c>
      <c r="K95" s="103">
        <v>1766</v>
      </c>
    </row>
    <row r="96" spans="1:11" ht="18.75" customHeight="1">
      <c r="A96" s="50" t="s">
        <v>247</v>
      </c>
      <c r="B96" s="49">
        <v>895</v>
      </c>
      <c r="C96" s="49">
        <v>2283</v>
      </c>
      <c r="D96" s="103">
        <v>1102</v>
      </c>
      <c r="E96" s="103">
        <v>1181</v>
      </c>
      <c r="F96" s="10"/>
      <c r="G96" s="48" t="s">
        <v>250</v>
      </c>
      <c r="H96" s="49">
        <v>1315</v>
      </c>
      <c r="I96" s="49">
        <v>2898</v>
      </c>
      <c r="J96" s="103">
        <v>1471</v>
      </c>
      <c r="K96" s="103">
        <v>1427</v>
      </c>
    </row>
    <row r="97" spans="1:11" ht="18.75" customHeight="1">
      <c r="A97" s="50" t="s">
        <v>249</v>
      </c>
      <c r="B97" s="49">
        <v>737</v>
      </c>
      <c r="C97" s="49">
        <v>1995</v>
      </c>
      <c r="D97" s="103">
        <v>986</v>
      </c>
      <c r="E97" s="103">
        <v>1009</v>
      </c>
      <c r="F97" s="10"/>
      <c r="G97" s="48" t="s">
        <v>252</v>
      </c>
      <c r="H97" s="49">
        <v>1403</v>
      </c>
      <c r="I97" s="49">
        <v>2894</v>
      </c>
      <c r="J97" s="103">
        <v>1477</v>
      </c>
      <c r="K97" s="103">
        <v>1417</v>
      </c>
    </row>
    <row r="98" spans="1:11" ht="18.75" customHeight="1">
      <c r="A98" s="50" t="s">
        <v>251</v>
      </c>
      <c r="B98" s="49">
        <v>656</v>
      </c>
      <c r="C98" s="49">
        <v>1746</v>
      </c>
      <c r="D98" s="103">
        <v>818</v>
      </c>
      <c r="E98" s="103">
        <v>928</v>
      </c>
      <c r="F98" s="10"/>
      <c r="G98" s="48" t="s">
        <v>27</v>
      </c>
      <c r="H98" s="49">
        <v>5231</v>
      </c>
      <c r="I98" s="49">
        <v>12601</v>
      </c>
      <c r="J98" s="103">
        <v>6284</v>
      </c>
      <c r="K98" s="103">
        <v>6317</v>
      </c>
    </row>
    <row r="99" spans="1:11" ht="18.75" customHeight="1">
      <c r="A99" s="50" t="s">
        <v>253</v>
      </c>
      <c r="B99" s="49">
        <v>364</v>
      </c>
      <c r="C99" s="49">
        <v>940</v>
      </c>
      <c r="D99" s="103">
        <v>456</v>
      </c>
      <c r="E99" s="103">
        <v>484</v>
      </c>
      <c r="F99" s="10"/>
      <c r="G99" s="48" t="s">
        <v>255</v>
      </c>
      <c r="H99" s="49">
        <v>5194</v>
      </c>
      <c r="I99" s="49">
        <v>12164</v>
      </c>
      <c r="J99" s="103">
        <v>6155</v>
      </c>
      <c r="K99" s="103">
        <v>6009</v>
      </c>
    </row>
    <row r="100" spans="1:11" ht="18.75" customHeight="1">
      <c r="A100" s="50" t="s">
        <v>254</v>
      </c>
      <c r="B100" s="49">
        <v>812</v>
      </c>
      <c r="C100" s="49">
        <v>2055</v>
      </c>
      <c r="D100" s="103">
        <v>1032</v>
      </c>
      <c r="E100" s="103">
        <v>1023</v>
      </c>
      <c r="F100" s="10"/>
      <c r="G100" s="48" t="s">
        <v>257</v>
      </c>
      <c r="H100" s="49">
        <v>3346</v>
      </c>
      <c r="I100" s="49">
        <v>7684</v>
      </c>
      <c r="J100" s="103">
        <v>3873</v>
      </c>
      <c r="K100" s="103">
        <v>3811</v>
      </c>
    </row>
    <row r="101" spans="1:11" ht="18.75" customHeight="1">
      <c r="A101" s="50" t="s">
        <v>256</v>
      </c>
      <c r="B101" s="49">
        <v>1923</v>
      </c>
      <c r="C101" s="49">
        <v>3720</v>
      </c>
      <c r="D101" s="103">
        <v>1783</v>
      </c>
      <c r="E101" s="103">
        <v>1937</v>
      </c>
      <c r="F101" s="10"/>
      <c r="G101" s="48" t="s">
        <v>259</v>
      </c>
      <c r="H101" s="49">
        <v>112</v>
      </c>
      <c r="I101" s="49">
        <v>237</v>
      </c>
      <c r="J101" s="103">
        <v>125</v>
      </c>
      <c r="K101" s="103">
        <v>112</v>
      </c>
    </row>
    <row r="102" spans="1:11" ht="18.75" customHeight="1">
      <c r="A102" s="50" t="s">
        <v>258</v>
      </c>
      <c r="B102" s="49">
        <v>597</v>
      </c>
      <c r="C102" s="49">
        <v>1700</v>
      </c>
      <c r="D102" s="103">
        <v>847</v>
      </c>
      <c r="E102" s="103">
        <v>853</v>
      </c>
      <c r="F102" s="10"/>
      <c r="G102" s="48" t="s">
        <v>261</v>
      </c>
      <c r="H102" s="49">
        <v>1452</v>
      </c>
      <c r="I102" s="49">
        <v>3940</v>
      </c>
      <c r="J102" s="103">
        <v>1968</v>
      </c>
      <c r="K102" s="103">
        <v>1972</v>
      </c>
    </row>
    <row r="103" spans="1:11" ht="18.75" customHeight="1">
      <c r="A103" s="50" t="s">
        <v>260</v>
      </c>
      <c r="B103" s="49">
        <v>521</v>
      </c>
      <c r="C103" s="49">
        <v>1204</v>
      </c>
      <c r="D103" s="103">
        <v>579</v>
      </c>
      <c r="E103" s="103">
        <v>625</v>
      </c>
      <c r="F103" s="10"/>
      <c r="G103" s="48" t="s">
        <v>263</v>
      </c>
      <c r="H103" s="49">
        <v>1192</v>
      </c>
      <c r="I103" s="49">
        <v>3069</v>
      </c>
      <c r="J103" s="103">
        <v>1616</v>
      </c>
      <c r="K103" s="103">
        <v>1453</v>
      </c>
    </row>
    <row r="104" spans="1:13" ht="18.75" customHeight="1">
      <c r="A104" s="50" t="s">
        <v>262</v>
      </c>
      <c r="B104" s="49">
        <v>824</v>
      </c>
      <c r="C104" s="49">
        <v>1796</v>
      </c>
      <c r="D104" s="103">
        <v>898</v>
      </c>
      <c r="E104" s="103">
        <v>898</v>
      </c>
      <c r="F104" s="10"/>
      <c r="G104" s="48" t="s">
        <v>265</v>
      </c>
      <c r="H104" s="49">
        <v>2004</v>
      </c>
      <c r="I104" s="49">
        <v>4160</v>
      </c>
      <c r="J104" s="103">
        <v>2337</v>
      </c>
      <c r="K104" s="103">
        <v>1823</v>
      </c>
      <c r="M104" s="7" t="s">
        <v>48</v>
      </c>
    </row>
    <row r="105" spans="1:11" ht="18.75" customHeight="1">
      <c r="A105" s="50" t="s">
        <v>264</v>
      </c>
      <c r="B105" s="49">
        <v>1391</v>
      </c>
      <c r="C105" s="49">
        <v>3081</v>
      </c>
      <c r="D105" s="103">
        <v>1506</v>
      </c>
      <c r="E105" s="103">
        <v>1575</v>
      </c>
      <c r="F105" s="10"/>
      <c r="G105" s="48" t="s">
        <v>267</v>
      </c>
      <c r="H105" s="49">
        <v>1209</v>
      </c>
      <c r="I105" s="49">
        <v>3047</v>
      </c>
      <c r="J105" s="103">
        <v>1472</v>
      </c>
      <c r="K105" s="103">
        <v>1575</v>
      </c>
    </row>
    <row r="106" spans="1:11" ht="18.75" customHeight="1">
      <c r="A106" s="50" t="s">
        <v>266</v>
      </c>
      <c r="B106" s="49">
        <v>1006</v>
      </c>
      <c r="C106" s="49">
        <v>2419</v>
      </c>
      <c r="D106" s="103">
        <v>1170</v>
      </c>
      <c r="E106" s="103">
        <v>1249</v>
      </c>
      <c r="F106" s="10"/>
      <c r="G106" s="48" t="s">
        <v>269</v>
      </c>
      <c r="H106" s="49">
        <v>494</v>
      </c>
      <c r="I106" s="49">
        <v>1596</v>
      </c>
      <c r="J106" s="103">
        <v>772</v>
      </c>
      <c r="K106" s="103">
        <v>824</v>
      </c>
    </row>
    <row r="107" spans="1:11" ht="18.75" customHeight="1">
      <c r="A107" s="50" t="s">
        <v>268</v>
      </c>
      <c r="B107" s="49">
        <v>942</v>
      </c>
      <c r="C107" s="49">
        <v>2311</v>
      </c>
      <c r="D107" s="103">
        <v>1102</v>
      </c>
      <c r="E107" s="103">
        <v>1209</v>
      </c>
      <c r="F107" s="10"/>
      <c r="G107" s="48" t="s">
        <v>271</v>
      </c>
      <c r="H107" s="49">
        <v>854</v>
      </c>
      <c r="I107" s="49">
        <v>2363</v>
      </c>
      <c r="J107" s="103">
        <v>1202</v>
      </c>
      <c r="K107" s="103">
        <v>1161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6053</v>
      </c>
      <c r="I108" s="49">
        <v>15722</v>
      </c>
      <c r="J108" s="103">
        <v>7804</v>
      </c>
      <c r="K108" s="103">
        <v>7918</v>
      </c>
    </row>
    <row r="109" spans="1:11" ht="18.75" customHeight="1">
      <c r="A109" s="48" t="s">
        <v>272</v>
      </c>
      <c r="B109" s="49">
        <v>498</v>
      </c>
      <c r="C109" s="49">
        <v>1234</v>
      </c>
      <c r="D109" s="103">
        <v>594</v>
      </c>
      <c r="E109" s="103">
        <v>640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719</v>
      </c>
      <c r="C110" s="49">
        <v>1607</v>
      </c>
      <c r="D110" s="103">
        <v>803</v>
      </c>
      <c r="E110" s="103">
        <v>804</v>
      </c>
      <c r="F110" s="10"/>
      <c r="G110" s="52" t="s">
        <v>274</v>
      </c>
      <c r="H110" s="56">
        <f>SUM(B5:B56)+SUM(B60:B111)+SUM(H5:H56)+SUM(H60:H108)</f>
        <v>178945</v>
      </c>
      <c r="I110" s="56">
        <f>SUM(C5:C56)+SUM(C60:C111)+SUM(I5:I56)+SUM(I60:I108)</f>
        <v>418267</v>
      </c>
      <c r="J110" s="56">
        <f>SUM(D5:D56)+SUM(D60:D111)+SUM(J5:J56)+SUM(J60:J108)</f>
        <v>207459</v>
      </c>
      <c r="K110" s="56">
        <f>SUM(E5:E56)+SUM(E60:E111)+SUM(K5:K56)+SUM(K60:K108)</f>
        <v>210808</v>
      </c>
    </row>
    <row r="111" spans="1:17" ht="18.75" customHeight="1">
      <c r="A111" s="48" t="s">
        <v>180</v>
      </c>
      <c r="B111" s="49">
        <v>1111</v>
      </c>
      <c r="C111" s="49">
        <v>2926</v>
      </c>
      <c r="D111" s="103">
        <v>1451</v>
      </c>
      <c r="E111" s="103">
        <v>1475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36" t="str">
        <f>CONCATENATE(YEAR('人口・世帯数の推移'!A28),".",MONTH('人口・世帯数の推移'!A28),".",DAY('人口・世帯数の推移'!A28))</f>
        <v>2013.12.1</v>
      </c>
      <c r="B2" s="137"/>
      <c r="C2" s="36"/>
      <c r="G2" s="90"/>
      <c r="H2" s="36"/>
      <c r="I2" s="36"/>
      <c r="J2" s="36"/>
      <c r="K2" s="90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1" t="s">
        <v>1</v>
      </c>
      <c r="K3" s="61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2" t="s">
        <v>4</v>
      </c>
      <c r="K4" s="62" t="s">
        <v>5</v>
      </c>
    </row>
    <row r="5" spans="1:11" s="3" customFormat="1" ht="19.5" customHeight="1">
      <c r="A5" s="129"/>
      <c r="B5" s="12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8494</v>
      </c>
      <c r="C6" s="32">
        <v>19985</v>
      </c>
      <c r="D6" s="33">
        <v>9449</v>
      </c>
      <c r="E6" s="33">
        <v>10536</v>
      </c>
      <c r="F6" s="59">
        <v>0</v>
      </c>
      <c r="G6" s="97">
        <v>-3</v>
      </c>
      <c r="H6" s="97">
        <v>0</v>
      </c>
      <c r="I6" s="97">
        <v>-3</v>
      </c>
      <c r="J6" s="34">
        <v>2.3528372969154696</v>
      </c>
      <c r="K6" s="32">
        <v>6617.549668874172</v>
      </c>
    </row>
    <row r="7" spans="1:11" s="3" customFormat="1" ht="19.5" customHeight="1">
      <c r="A7" s="60" t="s">
        <v>17</v>
      </c>
      <c r="B7" s="32">
        <v>23347</v>
      </c>
      <c r="C7" s="32">
        <v>54289</v>
      </c>
      <c r="D7" s="33">
        <v>25775</v>
      </c>
      <c r="E7" s="33">
        <v>28514</v>
      </c>
      <c r="F7" s="59">
        <v>-8</v>
      </c>
      <c r="G7" s="97">
        <v>-18</v>
      </c>
      <c r="H7" s="97">
        <v>-16</v>
      </c>
      <c r="I7" s="97">
        <v>-2</v>
      </c>
      <c r="J7" s="34">
        <v>2.325309461601062</v>
      </c>
      <c r="K7" s="32">
        <v>9781.801801801803</v>
      </c>
    </row>
    <row r="8" spans="1:11" s="3" customFormat="1" ht="19.5" customHeight="1">
      <c r="A8" s="60" t="s">
        <v>18</v>
      </c>
      <c r="B8" s="32">
        <v>16968</v>
      </c>
      <c r="C8" s="32">
        <v>39678</v>
      </c>
      <c r="D8" s="33">
        <v>19617</v>
      </c>
      <c r="E8" s="33">
        <v>20061</v>
      </c>
      <c r="F8" s="59">
        <v>14</v>
      </c>
      <c r="G8" s="97">
        <v>0</v>
      </c>
      <c r="H8" s="97">
        <v>-21</v>
      </c>
      <c r="I8" s="97">
        <v>21</v>
      </c>
      <c r="J8" s="34">
        <v>2.3384016973125883</v>
      </c>
      <c r="K8" s="32">
        <v>8896.412556053812</v>
      </c>
    </row>
    <row r="9" spans="1:11" s="3" customFormat="1" ht="19.5" customHeight="1">
      <c r="A9" s="60" t="s">
        <v>19</v>
      </c>
      <c r="B9" s="32">
        <v>11310</v>
      </c>
      <c r="C9" s="32">
        <v>28546</v>
      </c>
      <c r="D9" s="33">
        <v>14241</v>
      </c>
      <c r="E9" s="33">
        <v>14305</v>
      </c>
      <c r="F9" s="59">
        <v>12</v>
      </c>
      <c r="G9" s="97">
        <v>39</v>
      </c>
      <c r="H9" s="97">
        <v>29</v>
      </c>
      <c r="I9" s="97">
        <v>10</v>
      </c>
      <c r="J9" s="34">
        <v>2.5239610963748893</v>
      </c>
      <c r="K9" s="32">
        <v>6996.56862745098</v>
      </c>
    </row>
    <row r="10" spans="1:11" s="3" customFormat="1" ht="19.5" customHeight="1">
      <c r="A10" s="60" t="s">
        <v>20</v>
      </c>
      <c r="B10" s="32">
        <v>20647</v>
      </c>
      <c r="C10" s="32">
        <v>44596</v>
      </c>
      <c r="D10" s="33">
        <v>22455</v>
      </c>
      <c r="E10" s="33">
        <v>22141</v>
      </c>
      <c r="F10" s="59">
        <v>-34</v>
      </c>
      <c r="G10" s="97">
        <v>-10</v>
      </c>
      <c r="H10" s="97">
        <v>-24</v>
      </c>
      <c r="I10" s="97">
        <v>14</v>
      </c>
      <c r="J10" s="34">
        <v>2.1599263815566427</v>
      </c>
      <c r="K10" s="32">
        <v>9488.510638297872</v>
      </c>
    </row>
    <row r="11" spans="1:11" s="3" customFormat="1" ht="19.5" customHeight="1">
      <c r="A11" s="60" t="s">
        <v>21</v>
      </c>
      <c r="B11" s="32">
        <v>11781</v>
      </c>
      <c r="C11" s="32">
        <v>28414</v>
      </c>
      <c r="D11" s="33">
        <v>14116</v>
      </c>
      <c r="E11" s="33">
        <v>14298</v>
      </c>
      <c r="F11" s="59">
        <v>3</v>
      </c>
      <c r="G11" s="97">
        <v>2</v>
      </c>
      <c r="H11" s="97">
        <v>1</v>
      </c>
      <c r="I11" s="97">
        <v>1</v>
      </c>
      <c r="J11" s="34">
        <v>2.4118495883201767</v>
      </c>
      <c r="K11" s="32">
        <v>9730.82191780822</v>
      </c>
    </row>
    <row r="12" spans="1:11" s="3" customFormat="1" ht="19.5" customHeight="1">
      <c r="A12" s="60" t="s">
        <v>22</v>
      </c>
      <c r="B12" s="32">
        <v>18081</v>
      </c>
      <c r="C12" s="32">
        <v>42089</v>
      </c>
      <c r="D12" s="33">
        <v>20779</v>
      </c>
      <c r="E12" s="33">
        <v>21310</v>
      </c>
      <c r="F12" s="59">
        <v>-7</v>
      </c>
      <c r="G12" s="97">
        <v>-16</v>
      </c>
      <c r="H12" s="97">
        <v>-4</v>
      </c>
      <c r="I12" s="97">
        <v>-12</v>
      </c>
      <c r="J12" s="34">
        <v>2.3278026657817597</v>
      </c>
      <c r="K12" s="32">
        <v>6922.532894736842</v>
      </c>
    </row>
    <row r="13" spans="1:11" s="3" customFormat="1" ht="19.5" customHeight="1">
      <c r="A13" s="60" t="s">
        <v>23</v>
      </c>
      <c r="B13" s="32">
        <v>12840</v>
      </c>
      <c r="C13" s="32">
        <v>32425</v>
      </c>
      <c r="D13" s="33">
        <v>15661</v>
      </c>
      <c r="E13" s="33">
        <v>16764</v>
      </c>
      <c r="F13" s="59">
        <v>9</v>
      </c>
      <c r="G13" s="97">
        <v>-24</v>
      </c>
      <c r="H13" s="97">
        <v>-19</v>
      </c>
      <c r="I13" s="97">
        <v>-5</v>
      </c>
      <c r="J13" s="34">
        <v>2.5253115264797508</v>
      </c>
      <c r="K13" s="32">
        <v>6283.914728682171</v>
      </c>
    </row>
    <row r="14" spans="1:11" s="3" customFormat="1" ht="19.5" customHeight="1">
      <c r="A14" s="60" t="s">
        <v>24</v>
      </c>
      <c r="B14" s="32">
        <v>14994</v>
      </c>
      <c r="C14" s="32">
        <v>35357</v>
      </c>
      <c r="D14" s="33">
        <v>18149</v>
      </c>
      <c r="E14" s="33">
        <v>17208</v>
      </c>
      <c r="F14" s="59">
        <v>26</v>
      </c>
      <c r="G14" s="97">
        <v>44</v>
      </c>
      <c r="H14" s="97">
        <v>25</v>
      </c>
      <c r="I14" s="97">
        <v>19</v>
      </c>
      <c r="J14" s="34">
        <v>2.358076563958917</v>
      </c>
      <c r="K14" s="32">
        <v>4897.091412742382</v>
      </c>
    </row>
    <row r="15" spans="1:11" s="3" customFormat="1" ht="19.5" customHeight="1">
      <c r="A15" s="60" t="s">
        <v>25</v>
      </c>
      <c r="B15" s="32">
        <v>14875</v>
      </c>
      <c r="C15" s="32">
        <v>30728</v>
      </c>
      <c r="D15" s="33">
        <v>15503</v>
      </c>
      <c r="E15" s="33">
        <v>15225</v>
      </c>
      <c r="F15" s="59">
        <v>-15</v>
      </c>
      <c r="G15" s="97">
        <v>-4</v>
      </c>
      <c r="H15" s="97">
        <v>6</v>
      </c>
      <c r="I15" s="97">
        <v>-10</v>
      </c>
      <c r="J15" s="34">
        <v>2.065747899159664</v>
      </c>
      <c r="K15" s="32">
        <v>6889.686098654709</v>
      </c>
    </row>
    <row r="16" spans="1:11" s="3" customFormat="1" ht="19.5" customHeight="1">
      <c r="A16" s="60" t="s">
        <v>26</v>
      </c>
      <c r="B16" s="32">
        <v>4632</v>
      </c>
      <c r="C16" s="32">
        <v>11536</v>
      </c>
      <c r="D16" s="33">
        <v>6035</v>
      </c>
      <c r="E16" s="33">
        <v>5501</v>
      </c>
      <c r="F16" s="59">
        <v>8</v>
      </c>
      <c r="G16" s="97">
        <v>2</v>
      </c>
      <c r="H16" s="97">
        <v>6</v>
      </c>
      <c r="I16" s="97">
        <v>-4</v>
      </c>
      <c r="J16" s="34">
        <v>2.4905008635578585</v>
      </c>
      <c r="K16" s="32">
        <v>2325.8064516129034</v>
      </c>
    </row>
    <row r="17" spans="1:11" s="3" customFormat="1" ht="19.5" customHeight="1">
      <c r="A17" s="60" t="s">
        <v>27</v>
      </c>
      <c r="B17" s="32">
        <v>13771</v>
      </c>
      <c r="C17" s="32">
        <v>32449</v>
      </c>
      <c r="D17" s="33">
        <v>16312</v>
      </c>
      <c r="E17" s="33">
        <v>16137</v>
      </c>
      <c r="F17" s="59">
        <v>15</v>
      </c>
      <c r="G17" s="97">
        <v>11</v>
      </c>
      <c r="H17" s="97">
        <v>4</v>
      </c>
      <c r="I17" s="97">
        <v>7</v>
      </c>
      <c r="J17" s="34">
        <v>2.3563285164476073</v>
      </c>
      <c r="K17" s="32">
        <v>6228.214971209213</v>
      </c>
    </row>
    <row r="18" spans="1:11" s="3" customFormat="1" ht="19.5" customHeight="1">
      <c r="A18" s="60" t="s">
        <v>28</v>
      </c>
      <c r="B18" s="32">
        <v>7205</v>
      </c>
      <c r="C18" s="32">
        <v>18175</v>
      </c>
      <c r="D18" s="33">
        <v>9367</v>
      </c>
      <c r="E18" s="33">
        <v>8808</v>
      </c>
      <c r="F18" s="59">
        <v>-9</v>
      </c>
      <c r="G18" s="97">
        <v>-11</v>
      </c>
      <c r="H18" s="97">
        <v>-9</v>
      </c>
      <c r="I18" s="97">
        <v>-2</v>
      </c>
      <c r="J18" s="34">
        <v>2.5225537820957666</v>
      </c>
      <c r="K18" s="32">
        <v>1538.9500423370025</v>
      </c>
    </row>
    <row r="19" spans="1:11" s="3" customFormat="1" ht="19.5" customHeight="1">
      <c r="A19" s="60" t="s">
        <v>29</v>
      </c>
      <c r="B19" s="32">
        <f aca="true" t="shared" si="0" ref="B19:G19">SUM(B6:B18)</f>
        <v>178945</v>
      </c>
      <c r="C19" s="32">
        <f t="shared" si="0"/>
        <v>418267</v>
      </c>
      <c r="D19" s="33">
        <f>SUM(D6:D18)</f>
        <v>207459</v>
      </c>
      <c r="E19" s="33">
        <f>SUM(E6:E18)</f>
        <v>210808</v>
      </c>
      <c r="F19" s="89">
        <f t="shared" si="0"/>
        <v>14</v>
      </c>
      <c r="G19" s="98">
        <f t="shared" si="0"/>
        <v>12</v>
      </c>
      <c r="H19" s="98">
        <f>SUM(H6:H18)</f>
        <v>-22</v>
      </c>
      <c r="I19" s="98">
        <f>SUM(I6:I18)</f>
        <v>34</v>
      </c>
      <c r="J19" s="34">
        <f>C19/B19</f>
        <v>2.3374053480119588</v>
      </c>
      <c r="K19" s="32">
        <f>ROUND(C19/69.51,0)</f>
        <v>6017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8" t="s">
        <v>279</v>
      </c>
      <c r="B1" s="138"/>
      <c r="C1" s="138"/>
      <c r="D1" s="138"/>
      <c r="E1" s="138"/>
      <c r="F1" s="138"/>
      <c r="G1" s="138"/>
      <c r="H1" s="138"/>
      <c r="AK1" s="5" t="s">
        <v>52</v>
      </c>
    </row>
    <row r="2" spans="1:8" s="2" customFormat="1" ht="14.25" thickBot="1">
      <c r="A2" s="2" t="str">
        <f>'13地区別人口と世帯数'!A2</f>
        <v>2013.12.1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18997</v>
      </c>
      <c r="C4" s="17">
        <v>9746</v>
      </c>
      <c r="D4" s="17">
        <v>9251</v>
      </c>
      <c r="E4" s="43" t="s">
        <v>55</v>
      </c>
      <c r="F4" s="16">
        <v>27127</v>
      </c>
      <c r="G4" s="17">
        <v>13065</v>
      </c>
      <c r="H4" s="18">
        <v>14062</v>
      </c>
    </row>
    <row r="5" spans="1:8" ht="11.25" customHeight="1">
      <c r="A5" s="44">
        <v>0</v>
      </c>
      <c r="B5" s="16">
        <v>3598</v>
      </c>
      <c r="C5" s="17">
        <v>1842</v>
      </c>
      <c r="D5" s="17">
        <v>1756</v>
      </c>
      <c r="E5" s="44">
        <v>60</v>
      </c>
      <c r="F5" s="16">
        <v>4533</v>
      </c>
      <c r="G5" s="17">
        <v>2210</v>
      </c>
      <c r="H5" s="18">
        <v>2323</v>
      </c>
    </row>
    <row r="6" spans="1:8" ht="11.25" customHeight="1">
      <c r="A6" s="44">
        <v>1</v>
      </c>
      <c r="B6" s="16">
        <v>3712</v>
      </c>
      <c r="C6" s="17">
        <v>1914</v>
      </c>
      <c r="D6" s="17">
        <v>1798</v>
      </c>
      <c r="E6" s="44">
        <v>61</v>
      </c>
      <c r="F6" s="16">
        <v>5045</v>
      </c>
      <c r="G6" s="17">
        <v>2435</v>
      </c>
      <c r="H6" s="18">
        <v>2610</v>
      </c>
    </row>
    <row r="7" spans="1:8" ht="11.25" customHeight="1">
      <c r="A7" s="44">
        <v>2</v>
      </c>
      <c r="B7" s="16">
        <v>3911</v>
      </c>
      <c r="C7" s="17">
        <v>2009</v>
      </c>
      <c r="D7" s="17">
        <v>1902</v>
      </c>
      <c r="E7" s="44">
        <v>62</v>
      </c>
      <c r="F7" s="16">
        <v>5322</v>
      </c>
      <c r="G7" s="17">
        <v>2554</v>
      </c>
      <c r="H7" s="18">
        <v>2768</v>
      </c>
    </row>
    <row r="8" spans="1:8" ht="11.25" customHeight="1">
      <c r="A8" s="44">
        <v>3</v>
      </c>
      <c r="B8" s="16">
        <v>3916</v>
      </c>
      <c r="C8" s="17">
        <v>1996</v>
      </c>
      <c r="D8" s="17">
        <v>1920</v>
      </c>
      <c r="E8" s="44">
        <v>63</v>
      </c>
      <c r="F8" s="16">
        <v>5771</v>
      </c>
      <c r="G8" s="17">
        <v>2779</v>
      </c>
      <c r="H8" s="18">
        <v>2992</v>
      </c>
    </row>
    <row r="9" spans="1:8" ht="11.25" customHeight="1">
      <c r="A9" s="45">
        <v>4</v>
      </c>
      <c r="B9" s="19">
        <v>3860</v>
      </c>
      <c r="C9" s="20">
        <v>1985</v>
      </c>
      <c r="D9" s="20">
        <v>1875</v>
      </c>
      <c r="E9" s="45">
        <v>64</v>
      </c>
      <c r="F9" s="19">
        <v>6456</v>
      </c>
      <c r="G9" s="20">
        <v>3087</v>
      </c>
      <c r="H9" s="21">
        <v>3369</v>
      </c>
    </row>
    <row r="10" spans="1:8" ht="11.25" customHeight="1">
      <c r="A10" s="43" t="s">
        <v>56</v>
      </c>
      <c r="B10" s="16">
        <v>19817</v>
      </c>
      <c r="C10" s="17">
        <v>10127</v>
      </c>
      <c r="D10" s="17">
        <v>9690</v>
      </c>
      <c r="E10" s="43" t="s">
        <v>57</v>
      </c>
      <c r="F10" s="16">
        <v>27031</v>
      </c>
      <c r="G10" s="17">
        <v>12880</v>
      </c>
      <c r="H10" s="18">
        <v>14151</v>
      </c>
    </row>
    <row r="11" spans="1:8" ht="11.25" customHeight="1">
      <c r="A11" s="44">
        <v>5</v>
      </c>
      <c r="B11" s="16">
        <v>3983</v>
      </c>
      <c r="C11" s="17">
        <v>2052</v>
      </c>
      <c r="D11" s="17">
        <v>1931</v>
      </c>
      <c r="E11" s="44">
        <v>65</v>
      </c>
      <c r="F11" s="16">
        <v>6612</v>
      </c>
      <c r="G11" s="17">
        <v>3165</v>
      </c>
      <c r="H11" s="18">
        <v>3447</v>
      </c>
    </row>
    <row r="12" spans="1:8" ht="11.25" customHeight="1">
      <c r="A12" s="44">
        <v>6</v>
      </c>
      <c r="B12" s="16">
        <v>3946</v>
      </c>
      <c r="C12" s="17">
        <v>2050</v>
      </c>
      <c r="D12" s="17">
        <v>1896</v>
      </c>
      <c r="E12" s="44">
        <v>66</v>
      </c>
      <c r="F12" s="16">
        <v>6560</v>
      </c>
      <c r="G12" s="17">
        <v>3099</v>
      </c>
      <c r="H12" s="18">
        <v>3461</v>
      </c>
    </row>
    <row r="13" spans="1:8" ht="11.25" customHeight="1">
      <c r="A13" s="44">
        <v>7</v>
      </c>
      <c r="B13" s="16">
        <v>3894</v>
      </c>
      <c r="C13" s="17">
        <v>1985</v>
      </c>
      <c r="D13" s="17">
        <v>1909</v>
      </c>
      <c r="E13" s="44">
        <v>67</v>
      </c>
      <c r="F13" s="16">
        <v>4485</v>
      </c>
      <c r="G13" s="17">
        <v>2183</v>
      </c>
      <c r="H13" s="18">
        <v>2302</v>
      </c>
    </row>
    <row r="14" spans="1:8" ht="11.25" customHeight="1">
      <c r="A14" s="44">
        <v>8</v>
      </c>
      <c r="B14" s="16">
        <v>3883</v>
      </c>
      <c r="C14" s="17">
        <v>1952</v>
      </c>
      <c r="D14" s="17">
        <v>1931</v>
      </c>
      <c r="E14" s="44">
        <v>68</v>
      </c>
      <c r="F14" s="16">
        <v>4239</v>
      </c>
      <c r="G14" s="17">
        <v>2014</v>
      </c>
      <c r="H14" s="18">
        <v>2225</v>
      </c>
    </row>
    <row r="15" spans="1:8" ht="11.25" customHeight="1">
      <c r="A15" s="45">
        <v>9</v>
      </c>
      <c r="B15" s="19">
        <v>4111</v>
      </c>
      <c r="C15" s="20">
        <v>2088</v>
      </c>
      <c r="D15" s="20">
        <v>2023</v>
      </c>
      <c r="E15" s="45">
        <v>69</v>
      </c>
      <c r="F15" s="19">
        <v>5135</v>
      </c>
      <c r="G15" s="20">
        <v>2419</v>
      </c>
      <c r="H15" s="21">
        <v>2716</v>
      </c>
    </row>
    <row r="16" spans="1:8" ht="11.25" customHeight="1">
      <c r="A16" s="43" t="s">
        <v>58</v>
      </c>
      <c r="B16" s="16">
        <v>19999</v>
      </c>
      <c r="C16" s="17">
        <v>10256</v>
      </c>
      <c r="D16" s="17">
        <v>9743</v>
      </c>
      <c r="E16" s="43" t="s">
        <v>59</v>
      </c>
      <c r="F16" s="16">
        <v>23598</v>
      </c>
      <c r="G16" s="17">
        <v>11047</v>
      </c>
      <c r="H16" s="18">
        <v>12551</v>
      </c>
    </row>
    <row r="17" spans="1:8" ht="11.25" customHeight="1">
      <c r="A17" s="44">
        <v>10</v>
      </c>
      <c r="B17" s="16">
        <v>4025</v>
      </c>
      <c r="C17" s="17">
        <v>2041</v>
      </c>
      <c r="D17" s="17">
        <v>1984</v>
      </c>
      <c r="E17" s="44">
        <v>70</v>
      </c>
      <c r="F17" s="16">
        <v>5223</v>
      </c>
      <c r="G17" s="17">
        <v>2429</v>
      </c>
      <c r="H17" s="18">
        <v>2794</v>
      </c>
    </row>
    <row r="18" spans="1:8" ht="11.25" customHeight="1">
      <c r="A18" s="44">
        <v>11</v>
      </c>
      <c r="B18" s="16">
        <v>3973</v>
      </c>
      <c r="C18" s="17">
        <v>2016</v>
      </c>
      <c r="D18" s="17">
        <v>1957</v>
      </c>
      <c r="E18" s="44">
        <v>71</v>
      </c>
      <c r="F18" s="16">
        <v>5160</v>
      </c>
      <c r="G18" s="17">
        <v>2478</v>
      </c>
      <c r="H18" s="18">
        <v>2682</v>
      </c>
    </row>
    <row r="19" spans="1:8" ht="11.25" customHeight="1">
      <c r="A19" s="44">
        <v>12</v>
      </c>
      <c r="B19" s="16">
        <v>3968</v>
      </c>
      <c r="C19" s="17">
        <v>2026</v>
      </c>
      <c r="D19" s="17">
        <v>1942</v>
      </c>
      <c r="E19" s="44">
        <v>72</v>
      </c>
      <c r="F19" s="16">
        <v>5048</v>
      </c>
      <c r="G19" s="17">
        <v>2328</v>
      </c>
      <c r="H19" s="18">
        <v>2720</v>
      </c>
    </row>
    <row r="20" spans="1:8" ht="11.25" customHeight="1">
      <c r="A20" s="44">
        <v>13</v>
      </c>
      <c r="B20" s="16">
        <v>4085</v>
      </c>
      <c r="C20" s="17">
        <v>2145</v>
      </c>
      <c r="D20" s="17">
        <v>1940</v>
      </c>
      <c r="E20" s="44">
        <v>73</v>
      </c>
      <c r="F20" s="16">
        <v>4447</v>
      </c>
      <c r="G20" s="17">
        <v>2071</v>
      </c>
      <c r="H20" s="18">
        <v>2376</v>
      </c>
    </row>
    <row r="21" spans="1:8" ht="11.25" customHeight="1">
      <c r="A21" s="45">
        <v>14</v>
      </c>
      <c r="B21" s="19">
        <v>3948</v>
      </c>
      <c r="C21" s="20">
        <v>2028</v>
      </c>
      <c r="D21" s="20">
        <v>1920</v>
      </c>
      <c r="E21" s="45">
        <v>74</v>
      </c>
      <c r="F21" s="19">
        <v>3720</v>
      </c>
      <c r="G21" s="20">
        <v>1741</v>
      </c>
      <c r="H21" s="21">
        <v>1979</v>
      </c>
    </row>
    <row r="22" spans="1:8" ht="11.25" customHeight="1">
      <c r="A22" s="43" t="s">
        <v>60</v>
      </c>
      <c r="B22" s="16">
        <v>19810</v>
      </c>
      <c r="C22" s="17">
        <v>10238</v>
      </c>
      <c r="D22" s="17">
        <v>9572</v>
      </c>
      <c r="E22" s="43" t="s">
        <v>61</v>
      </c>
      <c r="F22" s="16">
        <v>18269</v>
      </c>
      <c r="G22" s="17">
        <v>8219</v>
      </c>
      <c r="H22" s="18">
        <v>10050</v>
      </c>
    </row>
    <row r="23" spans="1:8" ht="11.25" customHeight="1">
      <c r="A23" s="44">
        <v>15</v>
      </c>
      <c r="B23" s="16">
        <v>3950</v>
      </c>
      <c r="C23" s="17">
        <v>2037</v>
      </c>
      <c r="D23" s="17">
        <v>1913</v>
      </c>
      <c r="E23" s="44">
        <v>75</v>
      </c>
      <c r="F23" s="16">
        <v>3871</v>
      </c>
      <c r="G23" s="17">
        <v>1736</v>
      </c>
      <c r="H23" s="18">
        <v>2135</v>
      </c>
    </row>
    <row r="24" spans="1:8" ht="11.25" customHeight="1">
      <c r="A24" s="44">
        <v>16</v>
      </c>
      <c r="B24" s="16">
        <v>3943</v>
      </c>
      <c r="C24" s="17">
        <v>2008</v>
      </c>
      <c r="D24" s="17">
        <v>1935</v>
      </c>
      <c r="E24" s="44">
        <v>76</v>
      </c>
      <c r="F24" s="16">
        <v>4008</v>
      </c>
      <c r="G24" s="17">
        <v>1873</v>
      </c>
      <c r="H24" s="18">
        <v>2135</v>
      </c>
    </row>
    <row r="25" spans="1:8" ht="11.25" customHeight="1">
      <c r="A25" s="44">
        <v>17</v>
      </c>
      <c r="B25" s="16">
        <v>3865</v>
      </c>
      <c r="C25" s="17">
        <v>2054</v>
      </c>
      <c r="D25" s="17">
        <v>1811</v>
      </c>
      <c r="E25" s="44">
        <v>77</v>
      </c>
      <c r="F25" s="16">
        <v>3752</v>
      </c>
      <c r="G25" s="17">
        <v>1681</v>
      </c>
      <c r="H25" s="18">
        <v>2071</v>
      </c>
    </row>
    <row r="26" spans="1:8" ht="11.25" customHeight="1">
      <c r="A26" s="44">
        <v>18</v>
      </c>
      <c r="B26" s="16">
        <v>3831</v>
      </c>
      <c r="C26" s="17">
        <v>1994</v>
      </c>
      <c r="D26" s="17">
        <v>1837</v>
      </c>
      <c r="E26" s="44">
        <v>78</v>
      </c>
      <c r="F26" s="16">
        <v>3580</v>
      </c>
      <c r="G26" s="17">
        <v>1569</v>
      </c>
      <c r="H26" s="18">
        <v>2011</v>
      </c>
    </row>
    <row r="27" spans="1:8" ht="11.25" customHeight="1">
      <c r="A27" s="45">
        <v>19</v>
      </c>
      <c r="B27" s="19">
        <v>4221</v>
      </c>
      <c r="C27" s="20">
        <v>2145</v>
      </c>
      <c r="D27" s="20">
        <v>2076</v>
      </c>
      <c r="E27" s="45">
        <v>79</v>
      </c>
      <c r="F27" s="19">
        <v>3058</v>
      </c>
      <c r="G27" s="20">
        <v>1360</v>
      </c>
      <c r="H27" s="21">
        <v>1698</v>
      </c>
    </row>
    <row r="28" spans="1:8" ht="11.25" customHeight="1">
      <c r="A28" s="43" t="s">
        <v>62</v>
      </c>
      <c r="B28" s="16">
        <v>20333</v>
      </c>
      <c r="C28" s="17">
        <v>10534</v>
      </c>
      <c r="D28" s="17">
        <v>9799</v>
      </c>
      <c r="E28" s="43" t="s">
        <v>63</v>
      </c>
      <c r="F28" s="16">
        <v>12341</v>
      </c>
      <c r="G28" s="17">
        <v>5073</v>
      </c>
      <c r="H28" s="18">
        <v>7268</v>
      </c>
    </row>
    <row r="29" spans="1:8" ht="11.25" customHeight="1">
      <c r="A29" s="44">
        <v>20</v>
      </c>
      <c r="B29" s="16">
        <v>4052</v>
      </c>
      <c r="C29" s="17">
        <v>2083</v>
      </c>
      <c r="D29" s="17">
        <v>1969</v>
      </c>
      <c r="E29" s="44">
        <v>80</v>
      </c>
      <c r="F29" s="16">
        <v>2918</v>
      </c>
      <c r="G29" s="17">
        <v>1250</v>
      </c>
      <c r="H29" s="18">
        <v>1668</v>
      </c>
    </row>
    <row r="30" spans="1:8" ht="11.25" customHeight="1">
      <c r="A30" s="44">
        <v>21</v>
      </c>
      <c r="B30" s="16">
        <v>4150</v>
      </c>
      <c r="C30" s="17">
        <v>2146</v>
      </c>
      <c r="D30" s="17">
        <v>2004</v>
      </c>
      <c r="E30" s="44">
        <v>81</v>
      </c>
      <c r="F30" s="16">
        <v>2771</v>
      </c>
      <c r="G30" s="17">
        <v>1211</v>
      </c>
      <c r="H30" s="18">
        <v>1560</v>
      </c>
    </row>
    <row r="31" spans="1:8" ht="11.25" customHeight="1">
      <c r="A31" s="44">
        <v>22</v>
      </c>
      <c r="B31" s="16">
        <v>4069</v>
      </c>
      <c r="C31" s="17">
        <v>2141</v>
      </c>
      <c r="D31" s="17">
        <v>1928</v>
      </c>
      <c r="E31" s="44">
        <v>82</v>
      </c>
      <c r="F31" s="16">
        <v>2447</v>
      </c>
      <c r="G31" s="17">
        <v>960</v>
      </c>
      <c r="H31" s="18">
        <v>1487</v>
      </c>
    </row>
    <row r="32" spans="1:8" ht="11.25" customHeight="1">
      <c r="A32" s="44">
        <v>23</v>
      </c>
      <c r="B32" s="16">
        <v>4133</v>
      </c>
      <c r="C32" s="17">
        <v>2133</v>
      </c>
      <c r="D32" s="17">
        <v>2000</v>
      </c>
      <c r="E32" s="44">
        <v>83</v>
      </c>
      <c r="F32" s="16">
        <v>2217</v>
      </c>
      <c r="G32" s="17">
        <v>889</v>
      </c>
      <c r="H32" s="18">
        <v>1328</v>
      </c>
    </row>
    <row r="33" spans="1:8" ht="11.25" customHeight="1">
      <c r="A33" s="45">
        <v>24</v>
      </c>
      <c r="B33" s="19">
        <v>3929</v>
      </c>
      <c r="C33" s="20">
        <v>2031</v>
      </c>
      <c r="D33" s="20">
        <v>1898</v>
      </c>
      <c r="E33" s="45">
        <v>84</v>
      </c>
      <c r="F33" s="19">
        <v>1988</v>
      </c>
      <c r="G33" s="20">
        <v>763</v>
      </c>
      <c r="H33" s="21">
        <v>1225</v>
      </c>
    </row>
    <row r="34" spans="1:8" ht="11.25" customHeight="1">
      <c r="A34" s="43" t="s">
        <v>64</v>
      </c>
      <c r="B34" s="16">
        <v>22695</v>
      </c>
      <c r="C34" s="17">
        <v>12057</v>
      </c>
      <c r="D34" s="17">
        <v>10638</v>
      </c>
      <c r="E34" s="43" t="s">
        <v>65</v>
      </c>
      <c r="F34" s="16">
        <v>7029</v>
      </c>
      <c r="G34" s="17">
        <v>2420</v>
      </c>
      <c r="H34" s="18">
        <v>4609</v>
      </c>
    </row>
    <row r="35" spans="1:8" ht="11.25" customHeight="1">
      <c r="A35" s="44">
        <v>25</v>
      </c>
      <c r="B35" s="16">
        <v>4393</v>
      </c>
      <c r="C35" s="17">
        <v>2361</v>
      </c>
      <c r="D35" s="17">
        <v>2032</v>
      </c>
      <c r="E35" s="44">
        <v>85</v>
      </c>
      <c r="F35" s="16">
        <v>1795</v>
      </c>
      <c r="G35" s="17">
        <v>653</v>
      </c>
      <c r="H35" s="18">
        <v>1142</v>
      </c>
    </row>
    <row r="36" spans="1:8" ht="11.25" customHeight="1">
      <c r="A36" s="44">
        <v>26</v>
      </c>
      <c r="B36" s="16">
        <v>4355</v>
      </c>
      <c r="C36" s="17">
        <v>2349</v>
      </c>
      <c r="D36" s="17">
        <v>2006</v>
      </c>
      <c r="E36" s="44">
        <v>86</v>
      </c>
      <c r="F36" s="16">
        <v>1585</v>
      </c>
      <c r="G36" s="17">
        <v>584</v>
      </c>
      <c r="H36" s="18">
        <v>1001</v>
      </c>
    </row>
    <row r="37" spans="1:8" ht="11.25" customHeight="1">
      <c r="A37" s="44">
        <v>27</v>
      </c>
      <c r="B37" s="16">
        <v>4401</v>
      </c>
      <c r="C37" s="17">
        <v>2367</v>
      </c>
      <c r="D37" s="17">
        <v>2034</v>
      </c>
      <c r="E37" s="44">
        <v>87</v>
      </c>
      <c r="F37" s="16">
        <v>1443</v>
      </c>
      <c r="G37" s="17">
        <v>519</v>
      </c>
      <c r="H37" s="18">
        <v>924</v>
      </c>
    </row>
    <row r="38" spans="1:8" ht="11.25" customHeight="1">
      <c r="A38" s="44">
        <v>28</v>
      </c>
      <c r="B38" s="16">
        <v>4638</v>
      </c>
      <c r="C38" s="17">
        <v>2446</v>
      </c>
      <c r="D38" s="17">
        <v>2192</v>
      </c>
      <c r="E38" s="44">
        <v>88</v>
      </c>
      <c r="F38" s="16">
        <v>1273</v>
      </c>
      <c r="G38" s="17">
        <v>407</v>
      </c>
      <c r="H38" s="18">
        <v>866</v>
      </c>
    </row>
    <row r="39" spans="1:8" ht="11.25" customHeight="1">
      <c r="A39" s="45">
        <v>29</v>
      </c>
      <c r="B39" s="19">
        <v>4908</v>
      </c>
      <c r="C39" s="20">
        <v>2534</v>
      </c>
      <c r="D39" s="20">
        <v>2374</v>
      </c>
      <c r="E39" s="45">
        <v>89</v>
      </c>
      <c r="F39" s="19">
        <v>933</v>
      </c>
      <c r="G39" s="20">
        <v>257</v>
      </c>
      <c r="H39" s="21">
        <v>676</v>
      </c>
    </row>
    <row r="40" spans="1:8" ht="11.25" customHeight="1">
      <c r="A40" s="43" t="s">
        <v>66</v>
      </c>
      <c r="B40" s="16">
        <v>27196</v>
      </c>
      <c r="C40" s="17">
        <v>13969</v>
      </c>
      <c r="D40" s="17">
        <v>13227</v>
      </c>
      <c r="E40" s="43" t="s">
        <v>67</v>
      </c>
      <c r="F40" s="16">
        <v>2902</v>
      </c>
      <c r="G40" s="17">
        <v>733</v>
      </c>
      <c r="H40" s="18">
        <v>2169</v>
      </c>
    </row>
    <row r="41" spans="1:8" ht="11.25" customHeight="1">
      <c r="A41" s="44">
        <v>30</v>
      </c>
      <c r="B41" s="16">
        <v>5087</v>
      </c>
      <c r="C41" s="17">
        <v>2680</v>
      </c>
      <c r="D41" s="17">
        <v>2407</v>
      </c>
      <c r="E41" s="44">
        <v>90</v>
      </c>
      <c r="F41" s="16">
        <v>842</v>
      </c>
      <c r="G41" s="17">
        <v>237</v>
      </c>
      <c r="H41" s="18">
        <v>605</v>
      </c>
    </row>
    <row r="42" spans="1:8" ht="11.25" customHeight="1">
      <c r="A42" s="44">
        <v>31</v>
      </c>
      <c r="B42" s="16">
        <v>5258</v>
      </c>
      <c r="C42" s="17">
        <v>2723</v>
      </c>
      <c r="D42" s="17">
        <v>2535</v>
      </c>
      <c r="E42" s="44">
        <v>91</v>
      </c>
      <c r="F42" s="16">
        <v>651</v>
      </c>
      <c r="G42" s="17">
        <v>185</v>
      </c>
      <c r="H42" s="18">
        <v>466</v>
      </c>
    </row>
    <row r="43" spans="1:8" ht="11.25" customHeight="1">
      <c r="A43" s="44">
        <v>32</v>
      </c>
      <c r="B43" s="16">
        <v>5330</v>
      </c>
      <c r="C43" s="17">
        <v>2707</v>
      </c>
      <c r="D43" s="17">
        <v>2623</v>
      </c>
      <c r="E43" s="44">
        <v>92</v>
      </c>
      <c r="F43" s="16">
        <v>604</v>
      </c>
      <c r="G43" s="17">
        <v>130</v>
      </c>
      <c r="H43" s="18">
        <v>474</v>
      </c>
    </row>
    <row r="44" spans="1:8" ht="11.25" customHeight="1">
      <c r="A44" s="44">
        <v>33</v>
      </c>
      <c r="B44" s="16">
        <v>5545</v>
      </c>
      <c r="C44" s="17">
        <v>2837</v>
      </c>
      <c r="D44" s="17">
        <v>2708</v>
      </c>
      <c r="E44" s="44">
        <v>93</v>
      </c>
      <c r="F44" s="16">
        <v>458</v>
      </c>
      <c r="G44" s="17">
        <v>105</v>
      </c>
      <c r="H44" s="18">
        <v>353</v>
      </c>
    </row>
    <row r="45" spans="1:8" ht="11.25" customHeight="1">
      <c r="A45" s="45">
        <v>34</v>
      </c>
      <c r="B45" s="19">
        <v>5976</v>
      </c>
      <c r="C45" s="20">
        <v>3022</v>
      </c>
      <c r="D45" s="20">
        <v>2954</v>
      </c>
      <c r="E45" s="45">
        <v>94</v>
      </c>
      <c r="F45" s="19">
        <v>347</v>
      </c>
      <c r="G45" s="20">
        <v>76</v>
      </c>
      <c r="H45" s="21">
        <v>271</v>
      </c>
    </row>
    <row r="46" spans="1:8" ht="11.25" customHeight="1">
      <c r="A46" s="43" t="s">
        <v>68</v>
      </c>
      <c r="B46" s="16">
        <v>33573</v>
      </c>
      <c r="C46" s="17">
        <v>17148</v>
      </c>
      <c r="D46" s="17">
        <v>16425</v>
      </c>
      <c r="E46" s="43" t="s">
        <v>69</v>
      </c>
      <c r="F46" s="16">
        <v>869</v>
      </c>
      <c r="G46" s="17">
        <v>164</v>
      </c>
      <c r="H46" s="18">
        <v>705</v>
      </c>
    </row>
    <row r="47" spans="1:8" ht="11.25" customHeight="1">
      <c r="A47" s="44">
        <v>35</v>
      </c>
      <c r="B47" s="16">
        <v>6193</v>
      </c>
      <c r="C47" s="17">
        <v>3174</v>
      </c>
      <c r="D47" s="17">
        <v>3019</v>
      </c>
      <c r="E47" s="44">
        <v>95</v>
      </c>
      <c r="F47" s="16">
        <v>269</v>
      </c>
      <c r="G47" s="17">
        <v>56</v>
      </c>
      <c r="H47" s="18">
        <v>213</v>
      </c>
    </row>
    <row r="48" spans="1:8" ht="11.25" customHeight="1">
      <c r="A48" s="44">
        <v>36</v>
      </c>
      <c r="B48" s="16">
        <v>6403</v>
      </c>
      <c r="C48" s="17">
        <v>3287</v>
      </c>
      <c r="D48" s="17">
        <v>3116</v>
      </c>
      <c r="E48" s="44">
        <v>96</v>
      </c>
      <c r="F48" s="16">
        <v>251</v>
      </c>
      <c r="G48" s="17">
        <v>52</v>
      </c>
      <c r="H48" s="18">
        <v>199</v>
      </c>
    </row>
    <row r="49" spans="1:8" ht="11.25" customHeight="1">
      <c r="A49" s="44">
        <v>37</v>
      </c>
      <c r="B49" s="16">
        <v>6729</v>
      </c>
      <c r="C49" s="17">
        <v>3432</v>
      </c>
      <c r="D49" s="17">
        <v>3297</v>
      </c>
      <c r="E49" s="44">
        <v>97</v>
      </c>
      <c r="F49" s="16">
        <v>127</v>
      </c>
      <c r="G49" s="17">
        <v>23</v>
      </c>
      <c r="H49" s="18">
        <v>104</v>
      </c>
    </row>
    <row r="50" spans="1:8" ht="11.25" customHeight="1">
      <c r="A50" s="44">
        <v>38</v>
      </c>
      <c r="B50" s="16">
        <v>6810</v>
      </c>
      <c r="C50" s="17">
        <v>3411</v>
      </c>
      <c r="D50" s="17">
        <v>3399</v>
      </c>
      <c r="E50" s="44">
        <v>98</v>
      </c>
      <c r="F50" s="16">
        <v>142</v>
      </c>
      <c r="G50" s="17">
        <v>20</v>
      </c>
      <c r="H50" s="18">
        <v>122</v>
      </c>
    </row>
    <row r="51" spans="1:8" ht="11.25" customHeight="1">
      <c r="A51" s="45">
        <v>39</v>
      </c>
      <c r="B51" s="19">
        <v>7438</v>
      </c>
      <c r="C51" s="20">
        <v>3844</v>
      </c>
      <c r="D51" s="20">
        <v>3594</v>
      </c>
      <c r="E51" s="45">
        <v>99</v>
      </c>
      <c r="F51" s="19">
        <v>80</v>
      </c>
      <c r="G51" s="20">
        <v>13</v>
      </c>
      <c r="H51" s="21">
        <v>67</v>
      </c>
    </row>
    <row r="52" spans="1:8" ht="11.25" customHeight="1">
      <c r="A52" s="43" t="s">
        <v>70</v>
      </c>
      <c r="B52" s="16">
        <v>38150</v>
      </c>
      <c r="C52" s="17">
        <v>19520</v>
      </c>
      <c r="D52" s="17">
        <v>18630</v>
      </c>
      <c r="E52" s="43" t="s">
        <v>71</v>
      </c>
      <c r="F52" s="16">
        <v>146</v>
      </c>
      <c r="G52" s="17">
        <v>23</v>
      </c>
      <c r="H52" s="18">
        <v>123</v>
      </c>
    </row>
    <row r="53" spans="1:8" ht="11.25" customHeight="1">
      <c r="A53" s="44">
        <v>40</v>
      </c>
      <c r="B53" s="16">
        <v>7974</v>
      </c>
      <c r="C53" s="17">
        <v>4063</v>
      </c>
      <c r="D53" s="17">
        <v>3911</v>
      </c>
      <c r="E53" s="44">
        <v>100</v>
      </c>
      <c r="F53" s="16">
        <v>55</v>
      </c>
      <c r="G53" s="17">
        <v>8</v>
      </c>
      <c r="H53" s="18">
        <v>47</v>
      </c>
    </row>
    <row r="54" spans="1:8" ht="11.25" customHeight="1">
      <c r="A54" s="44">
        <v>41</v>
      </c>
      <c r="B54" s="16">
        <v>7695</v>
      </c>
      <c r="C54" s="17">
        <v>3958</v>
      </c>
      <c r="D54" s="17">
        <v>3737</v>
      </c>
      <c r="E54" s="44">
        <v>101</v>
      </c>
      <c r="F54" s="16">
        <v>44</v>
      </c>
      <c r="G54" s="17">
        <v>7</v>
      </c>
      <c r="H54" s="18">
        <v>37</v>
      </c>
    </row>
    <row r="55" spans="1:8" ht="11.25" customHeight="1">
      <c r="A55" s="44">
        <v>42</v>
      </c>
      <c r="B55" s="16">
        <v>7742</v>
      </c>
      <c r="C55" s="17">
        <v>3934</v>
      </c>
      <c r="D55" s="17">
        <v>3808</v>
      </c>
      <c r="E55" s="44">
        <v>102</v>
      </c>
      <c r="F55" s="16">
        <v>26</v>
      </c>
      <c r="G55" s="17">
        <v>3</v>
      </c>
      <c r="H55" s="18">
        <v>23</v>
      </c>
    </row>
    <row r="56" spans="1:8" ht="11.25" customHeight="1">
      <c r="A56" s="44">
        <v>43</v>
      </c>
      <c r="B56" s="16">
        <v>7471</v>
      </c>
      <c r="C56" s="17">
        <v>3792</v>
      </c>
      <c r="D56" s="17">
        <v>3679</v>
      </c>
      <c r="E56" s="44">
        <v>103</v>
      </c>
      <c r="F56" s="16">
        <v>11</v>
      </c>
      <c r="G56" s="17">
        <v>2</v>
      </c>
      <c r="H56" s="18">
        <v>9</v>
      </c>
    </row>
    <row r="57" spans="1:8" ht="11.25" customHeight="1">
      <c r="A57" s="45">
        <v>44</v>
      </c>
      <c r="B57" s="19">
        <v>7268</v>
      </c>
      <c r="C57" s="20">
        <v>3773</v>
      </c>
      <c r="D57" s="20">
        <v>3495</v>
      </c>
      <c r="E57" s="45">
        <v>104</v>
      </c>
      <c r="F57" s="19">
        <v>10</v>
      </c>
      <c r="G57" s="20">
        <v>3</v>
      </c>
      <c r="H57" s="21">
        <v>7</v>
      </c>
    </row>
    <row r="58" spans="1:8" ht="11.25" customHeight="1">
      <c r="A58" s="43" t="s">
        <v>72</v>
      </c>
      <c r="B58" s="16">
        <v>32893</v>
      </c>
      <c r="C58" s="17">
        <v>17257</v>
      </c>
      <c r="D58" s="17">
        <v>15636</v>
      </c>
      <c r="E58" s="43" t="s">
        <v>73</v>
      </c>
      <c r="F58" s="16">
        <v>4</v>
      </c>
      <c r="G58" s="17">
        <v>1</v>
      </c>
      <c r="H58" s="18">
        <v>3</v>
      </c>
    </row>
    <row r="59" spans="1:8" ht="11.25" customHeight="1">
      <c r="A59" s="44">
        <v>45</v>
      </c>
      <c r="B59" s="16">
        <v>7357</v>
      </c>
      <c r="C59" s="17">
        <v>3776</v>
      </c>
      <c r="D59" s="17">
        <v>3581</v>
      </c>
      <c r="E59" s="44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4">
        <v>46</v>
      </c>
      <c r="B60" s="16">
        <v>7308</v>
      </c>
      <c r="C60" s="17">
        <v>3903</v>
      </c>
      <c r="D60" s="17">
        <v>3405</v>
      </c>
      <c r="E60" s="44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4">
        <v>47</v>
      </c>
      <c r="B61" s="16">
        <v>5311</v>
      </c>
      <c r="C61" s="17">
        <v>2802</v>
      </c>
      <c r="D61" s="17">
        <v>2509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6693</v>
      </c>
      <c r="C62" s="17">
        <v>3562</v>
      </c>
      <c r="D62" s="17">
        <v>3131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6224</v>
      </c>
      <c r="C63" s="20">
        <v>3214</v>
      </c>
      <c r="D63" s="20">
        <v>3010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26171</v>
      </c>
      <c r="C64" s="17">
        <v>13720</v>
      </c>
      <c r="D64" s="17">
        <v>12451</v>
      </c>
      <c r="E64" s="44"/>
      <c r="F64" s="22"/>
      <c r="G64" s="17"/>
      <c r="H64" s="23"/>
    </row>
    <row r="65" spans="1:8" ht="11.25" customHeight="1">
      <c r="A65" s="44">
        <v>50</v>
      </c>
      <c r="B65" s="16">
        <v>5918</v>
      </c>
      <c r="C65" s="17">
        <v>3120</v>
      </c>
      <c r="D65" s="17">
        <v>2798</v>
      </c>
      <c r="E65" s="44" t="s">
        <v>47</v>
      </c>
      <c r="F65" s="94">
        <f>G65+H65</f>
        <v>421083</v>
      </c>
      <c r="G65" s="17">
        <f>G73+G74+G75</f>
        <v>209362</v>
      </c>
      <c r="H65" s="95">
        <f>H73+H74+H75</f>
        <v>211721</v>
      </c>
    </row>
    <row r="66" spans="1:8" ht="11.25" customHeight="1">
      <c r="A66" s="44">
        <v>51</v>
      </c>
      <c r="B66" s="16">
        <v>5412</v>
      </c>
      <c r="C66" s="17">
        <v>2895</v>
      </c>
      <c r="D66" s="17">
        <v>2517</v>
      </c>
      <c r="E66" s="44"/>
      <c r="F66" s="22"/>
      <c r="G66" s="17"/>
      <c r="H66" s="23"/>
    </row>
    <row r="67" spans="1:8" ht="11.25" customHeight="1">
      <c r="A67" s="44">
        <v>52</v>
      </c>
      <c r="B67" s="16">
        <v>5146</v>
      </c>
      <c r="C67" s="17">
        <v>2644</v>
      </c>
      <c r="D67" s="17">
        <v>2502</v>
      </c>
      <c r="E67" s="44"/>
      <c r="F67" s="16"/>
      <c r="G67" s="17"/>
      <c r="H67" s="23"/>
    </row>
    <row r="68" spans="1:8" ht="11.25" customHeight="1">
      <c r="A68" s="44">
        <v>53</v>
      </c>
      <c r="B68" s="16">
        <v>4993</v>
      </c>
      <c r="C68" s="17">
        <v>2607</v>
      </c>
      <c r="D68" s="17">
        <v>2386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4702</v>
      </c>
      <c r="C69" s="20">
        <v>2454</v>
      </c>
      <c r="D69" s="20">
        <v>2248</v>
      </c>
      <c r="E69" s="45" t="s">
        <v>293</v>
      </c>
      <c r="F69" s="19">
        <v>185230</v>
      </c>
      <c r="G69" s="20"/>
      <c r="H69" s="21"/>
    </row>
    <row r="70" spans="1:8" ht="11.25" customHeight="1">
      <c r="A70" s="43" t="s">
        <v>75</v>
      </c>
      <c r="B70" s="16">
        <v>22133</v>
      </c>
      <c r="C70" s="17">
        <v>11165</v>
      </c>
      <c r="D70" s="17">
        <v>10968</v>
      </c>
      <c r="E70" s="44"/>
      <c r="F70" s="16"/>
      <c r="G70" s="82"/>
      <c r="H70" s="83"/>
    </row>
    <row r="71" spans="1:8" ht="11.25" customHeight="1">
      <c r="A71" s="44">
        <v>55</v>
      </c>
      <c r="B71" s="16">
        <v>4694</v>
      </c>
      <c r="C71" s="17">
        <v>2446</v>
      </c>
      <c r="D71" s="17">
        <v>2248</v>
      </c>
      <c r="E71" s="44"/>
      <c r="F71" s="22"/>
      <c r="G71" s="17"/>
      <c r="H71" s="18"/>
    </row>
    <row r="72" spans="1:8" ht="11.25" customHeight="1">
      <c r="A72" s="44">
        <v>56</v>
      </c>
      <c r="B72" s="16">
        <v>4205</v>
      </c>
      <c r="C72" s="17">
        <v>2125</v>
      </c>
      <c r="D72" s="17">
        <v>2080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4306</v>
      </c>
      <c r="C73" s="17">
        <v>2144</v>
      </c>
      <c r="D73" s="17">
        <v>2162</v>
      </c>
      <c r="E73" s="43" t="s">
        <v>77</v>
      </c>
      <c r="F73" s="16">
        <f>G73+H73</f>
        <v>58813</v>
      </c>
      <c r="G73" s="17">
        <f>C4+C10+C16</f>
        <v>30129</v>
      </c>
      <c r="H73" s="18">
        <f>D4+D10+D16</f>
        <v>28684</v>
      </c>
    </row>
    <row r="74" spans="1:8" ht="11.25" customHeight="1">
      <c r="A74" s="44">
        <v>58</v>
      </c>
      <c r="B74" s="16">
        <v>4432</v>
      </c>
      <c r="C74" s="17">
        <v>2198</v>
      </c>
      <c r="D74" s="17">
        <v>2234</v>
      </c>
      <c r="E74" s="43" t="s">
        <v>78</v>
      </c>
      <c r="F74" s="16">
        <f>G74+H74</f>
        <v>270081</v>
      </c>
      <c r="G74" s="17">
        <f>C22+C28+C34+C40+C46+C52+C58+C64+C70+G4</f>
        <v>138673</v>
      </c>
      <c r="H74" s="18">
        <f>D22+D28+D34+D40+D46+D52+D58+D64+D70+H4</f>
        <v>131408</v>
      </c>
    </row>
    <row r="75" spans="1:8" ht="13.5" customHeight="1" thickBot="1">
      <c r="A75" s="46">
        <v>59</v>
      </c>
      <c r="B75" s="26">
        <v>4496</v>
      </c>
      <c r="C75" s="27">
        <v>2252</v>
      </c>
      <c r="D75" s="27">
        <v>2244</v>
      </c>
      <c r="E75" s="47" t="s">
        <v>79</v>
      </c>
      <c r="F75" s="26">
        <f>G75+H75</f>
        <v>92189</v>
      </c>
      <c r="G75" s="27">
        <f>G10+G16+G22+G28+G34+G40+G46+G52+G58+G64</f>
        <v>40560</v>
      </c>
      <c r="H75" s="28">
        <f>H10+H16+H22+H28+H34+H40+H46+H52+H58+H64</f>
        <v>51629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40" t="str">
        <f>IF(MONTH('人口・世帯数の推移'!A28)=1,CONCATENATE(YEAR('人口・世帯数の推移'!A28)-1,"年12月中"),CONCATENATE(YEAR('人口・世帯数の推移'!A28),"年",MONTH('人口・世帯数の推移'!A28)-1,"月中"))</f>
        <v>2013年11月中</v>
      </c>
      <c r="B2" s="14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1" t="s">
        <v>15</v>
      </c>
      <c r="B3" s="142" t="s">
        <v>30</v>
      </c>
      <c r="C3" s="142" t="s">
        <v>31</v>
      </c>
      <c r="D3" s="142" t="s">
        <v>32</v>
      </c>
      <c r="E3" s="141" t="s">
        <v>33</v>
      </c>
      <c r="F3" s="141"/>
      <c r="G3" s="141"/>
      <c r="H3" s="141"/>
      <c r="I3" s="141" t="s">
        <v>34</v>
      </c>
      <c r="J3" s="141"/>
      <c r="K3" s="141"/>
      <c r="L3" s="141"/>
      <c r="M3" s="142" t="s">
        <v>35</v>
      </c>
      <c r="N3" s="142" t="s">
        <v>29</v>
      </c>
    </row>
    <row r="4" spans="1:14" s="1" customFormat="1" ht="19.5" customHeight="1">
      <c r="A4" s="141"/>
      <c r="B4" s="142"/>
      <c r="C4" s="142"/>
      <c r="D4" s="142"/>
      <c r="E4" s="141"/>
      <c r="F4" s="141"/>
      <c r="G4" s="141"/>
      <c r="H4" s="141"/>
      <c r="I4" s="141"/>
      <c r="J4" s="141"/>
      <c r="K4" s="141"/>
      <c r="L4" s="141"/>
      <c r="M4" s="142"/>
      <c r="N4" s="142"/>
    </row>
    <row r="5" spans="1:14" s="1" customFormat="1" ht="19.5" customHeight="1">
      <c r="A5" s="141"/>
      <c r="B5" s="142"/>
      <c r="C5" s="142"/>
      <c r="D5" s="142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2"/>
      <c r="N5" s="142"/>
    </row>
    <row r="6" spans="1:14" s="1" customFormat="1" ht="19.5" customHeight="1">
      <c r="A6" s="71" t="s">
        <v>16</v>
      </c>
      <c r="B6" s="72">
        <v>15</v>
      </c>
      <c r="C6" s="72">
        <v>20</v>
      </c>
      <c r="D6" s="72">
        <v>-5</v>
      </c>
      <c r="E6" s="72">
        <v>30</v>
      </c>
      <c r="F6" s="72">
        <v>25</v>
      </c>
      <c r="G6" s="72">
        <v>24</v>
      </c>
      <c r="H6" s="72">
        <v>79</v>
      </c>
      <c r="I6" s="72">
        <v>29</v>
      </c>
      <c r="J6" s="72">
        <v>21</v>
      </c>
      <c r="K6" s="72">
        <v>27</v>
      </c>
      <c r="L6" s="72">
        <v>77</v>
      </c>
      <c r="M6" s="72">
        <v>2</v>
      </c>
      <c r="N6" s="72">
        <f aca="true" t="shared" si="0" ref="N6:N21">D6+M6</f>
        <v>-3</v>
      </c>
    </row>
    <row r="7" spans="1:14" s="1" customFormat="1" ht="19.5" customHeight="1">
      <c r="A7" s="71" t="s">
        <v>17</v>
      </c>
      <c r="B7" s="72">
        <v>37</v>
      </c>
      <c r="C7" s="72">
        <v>40</v>
      </c>
      <c r="D7" s="72">
        <v>-3</v>
      </c>
      <c r="E7" s="72">
        <v>81</v>
      </c>
      <c r="F7" s="72">
        <v>66</v>
      </c>
      <c r="G7" s="72">
        <v>70</v>
      </c>
      <c r="H7" s="72">
        <v>217</v>
      </c>
      <c r="I7" s="72">
        <v>72</v>
      </c>
      <c r="J7" s="72">
        <v>62</v>
      </c>
      <c r="K7" s="72">
        <v>98</v>
      </c>
      <c r="L7" s="72">
        <v>232</v>
      </c>
      <c r="M7" s="72">
        <v>-15</v>
      </c>
      <c r="N7" s="72">
        <f t="shared" si="0"/>
        <v>-18</v>
      </c>
    </row>
    <row r="8" spans="1:14" s="1" customFormat="1" ht="19.5" customHeight="1">
      <c r="A8" s="71" t="s">
        <v>18</v>
      </c>
      <c r="B8" s="72">
        <v>19</v>
      </c>
      <c r="C8" s="72">
        <v>15</v>
      </c>
      <c r="D8" s="72">
        <v>4</v>
      </c>
      <c r="E8" s="72">
        <v>45</v>
      </c>
      <c r="F8" s="72">
        <v>71</v>
      </c>
      <c r="G8" s="72">
        <v>65</v>
      </c>
      <c r="H8" s="72">
        <v>181</v>
      </c>
      <c r="I8" s="72">
        <v>55</v>
      </c>
      <c r="J8" s="72">
        <v>72</v>
      </c>
      <c r="K8" s="72">
        <v>58</v>
      </c>
      <c r="L8" s="72">
        <v>185</v>
      </c>
      <c r="M8" s="72">
        <v>-4</v>
      </c>
      <c r="N8" s="72">
        <f t="shared" si="0"/>
        <v>0</v>
      </c>
    </row>
    <row r="9" spans="1:14" s="1" customFormat="1" ht="19.5" customHeight="1">
      <c r="A9" s="71" t="s">
        <v>19</v>
      </c>
      <c r="B9" s="72">
        <v>21</v>
      </c>
      <c r="C9" s="72">
        <v>23</v>
      </c>
      <c r="D9" s="72">
        <v>-2</v>
      </c>
      <c r="E9" s="72">
        <v>35</v>
      </c>
      <c r="F9" s="72">
        <v>66</v>
      </c>
      <c r="G9" s="72">
        <v>53</v>
      </c>
      <c r="H9" s="72">
        <v>154</v>
      </c>
      <c r="I9" s="72">
        <v>35</v>
      </c>
      <c r="J9" s="72">
        <v>36</v>
      </c>
      <c r="K9" s="72">
        <v>42</v>
      </c>
      <c r="L9" s="72">
        <v>113</v>
      </c>
      <c r="M9" s="72">
        <v>41</v>
      </c>
      <c r="N9" s="72">
        <f t="shared" si="0"/>
        <v>39</v>
      </c>
    </row>
    <row r="10" spans="1:14" s="1" customFormat="1" ht="19.5" customHeight="1">
      <c r="A10" s="71" t="s">
        <v>20</v>
      </c>
      <c r="B10" s="72">
        <v>31</v>
      </c>
      <c r="C10" s="72">
        <v>32</v>
      </c>
      <c r="D10" s="72">
        <v>-1</v>
      </c>
      <c r="E10" s="72">
        <v>63</v>
      </c>
      <c r="F10" s="72">
        <v>60</v>
      </c>
      <c r="G10" s="72">
        <v>66</v>
      </c>
      <c r="H10" s="72">
        <v>189</v>
      </c>
      <c r="I10" s="72">
        <v>60</v>
      </c>
      <c r="J10" s="72">
        <v>65</v>
      </c>
      <c r="K10" s="72">
        <v>73</v>
      </c>
      <c r="L10" s="72">
        <v>198</v>
      </c>
      <c r="M10" s="72">
        <v>-9</v>
      </c>
      <c r="N10" s="72">
        <f t="shared" si="0"/>
        <v>-10</v>
      </c>
    </row>
    <row r="11" spans="1:14" s="1" customFormat="1" ht="19.5" customHeight="1">
      <c r="A11" s="71" t="s">
        <v>21</v>
      </c>
      <c r="B11" s="72">
        <v>22</v>
      </c>
      <c r="C11" s="72">
        <v>18</v>
      </c>
      <c r="D11" s="72">
        <v>4</v>
      </c>
      <c r="E11" s="72">
        <v>25</v>
      </c>
      <c r="F11" s="72">
        <v>48</v>
      </c>
      <c r="G11" s="72">
        <v>57</v>
      </c>
      <c r="H11" s="72">
        <v>130</v>
      </c>
      <c r="I11" s="72">
        <v>38</v>
      </c>
      <c r="J11" s="72">
        <v>43</v>
      </c>
      <c r="K11" s="72">
        <v>51</v>
      </c>
      <c r="L11" s="72">
        <v>132</v>
      </c>
      <c r="M11" s="72">
        <v>-2</v>
      </c>
      <c r="N11" s="72">
        <f t="shared" si="0"/>
        <v>2</v>
      </c>
    </row>
    <row r="12" spans="1:14" s="1" customFormat="1" ht="19.5" customHeight="1">
      <c r="A12" s="71" t="s">
        <v>22</v>
      </c>
      <c r="B12" s="72">
        <v>24</v>
      </c>
      <c r="C12" s="72">
        <v>31</v>
      </c>
      <c r="D12" s="72">
        <v>-7</v>
      </c>
      <c r="E12" s="72">
        <v>37</v>
      </c>
      <c r="F12" s="72">
        <v>48</v>
      </c>
      <c r="G12" s="72">
        <v>40</v>
      </c>
      <c r="H12" s="72">
        <v>125</v>
      </c>
      <c r="I12" s="72">
        <v>39</v>
      </c>
      <c r="J12" s="72">
        <v>56</v>
      </c>
      <c r="K12" s="72">
        <v>39</v>
      </c>
      <c r="L12" s="72">
        <v>134</v>
      </c>
      <c r="M12" s="72">
        <v>-9</v>
      </c>
      <c r="N12" s="72">
        <f t="shared" si="0"/>
        <v>-16</v>
      </c>
    </row>
    <row r="13" spans="1:14" s="1" customFormat="1" ht="19.5" customHeight="1">
      <c r="A13" s="71" t="s">
        <v>23</v>
      </c>
      <c r="B13" s="72">
        <v>26</v>
      </c>
      <c r="C13" s="72">
        <v>19</v>
      </c>
      <c r="D13" s="72">
        <v>7</v>
      </c>
      <c r="E13" s="72">
        <v>28</v>
      </c>
      <c r="F13" s="72">
        <v>32</v>
      </c>
      <c r="G13" s="72">
        <v>45</v>
      </c>
      <c r="H13" s="72">
        <v>105</v>
      </c>
      <c r="I13" s="72">
        <v>25</v>
      </c>
      <c r="J13" s="72">
        <v>69</v>
      </c>
      <c r="K13" s="72">
        <v>42</v>
      </c>
      <c r="L13" s="72">
        <v>136</v>
      </c>
      <c r="M13" s="72">
        <v>-31</v>
      </c>
      <c r="N13" s="72">
        <f t="shared" si="0"/>
        <v>-24</v>
      </c>
    </row>
    <row r="14" spans="1:14" s="1" customFormat="1" ht="19.5" customHeight="1">
      <c r="A14" s="71" t="s">
        <v>24</v>
      </c>
      <c r="B14" s="72">
        <v>34</v>
      </c>
      <c r="C14" s="72">
        <v>16</v>
      </c>
      <c r="D14" s="72">
        <v>18</v>
      </c>
      <c r="E14" s="72">
        <v>38</v>
      </c>
      <c r="F14" s="72">
        <v>48</v>
      </c>
      <c r="G14" s="72">
        <v>81</v>
      </c>
      <c r="H14" s="72">
        <v>167</v>
      </c>
      <c r="I14" s="72">
        <v>24</v>
      </c>
      <c r="J14" s="72">
        <v>45</v>
      </c>
      <c r="K14" s="72">
        <v>72</v>
      </c>
      <c r="L14" s="72">
        <v>141</v>
      </c>
      <c r="M14" s="72">
        <v>26</v>
      </c>
      <c r="N14" s="72">
        <f t="shared" si="0"/>
        <v>44</v>
      </c>
    </row>
    <row r="15" spans="1:14" s="1" customFormat="1" ht="19.5" customHeight="1">
      <c r="A15" s="71" t="s">
        <v>25</v>
      </c>
      <c r="B15" s="72">
        <v>22</v>
      </c>
      <c r="C15" s="72">
        <v>11</v>
      </c>
      <c r="D15" s="72">
        <v>11</v>
      </c>
      <c r="E15" s="72">
        <v>46</v>
      </c>
      <c r="F15" s="72">
        <v>59</v>
      </c>
      <c r="G15" s="72">
        <v>68</v>
      </c>
      <c r="H15" s="72">
        <v>173</v>
      </c>
      <c r="I15" s="72">
        <v>52</v>
      </c>
      <c r="J15" s="72">
        <v>67</v>
      </c>
      <c r="K15" s="72">
        <v>69</v>
      </c>
      <c r="L15" s="72">
        <v>188</v>
      </c>
      <c r="M15" s="72">
        <v>-15</v>
      </c>
      <c r="N15" s="72">
        <f t="shared" si="0"/>
        <v>-4</v>
      </c>
    </row>
    <row r="16" spans="1:14" s="1" customFormat="1" ht="19.5" customHeight="1">
      <c r="A16" s="71" t="s">
        <v>26</v>
      </c>
      <c r="B16" s="72">
        <v>10</v>
      </c>
      <c r="C16" s="72">
        <v>4</v>
      </c>
      <c r="D16" s="72">
        <v>6</v>
      </c>
      <c r="E16" s="72">
        <v>9</v>
      </c>
      <c r="F16" s="72">
        <v>24</v>
      </c>
      <c r="G16" s="72">
        <v>26</v>
      </c>
      <c r="H16" s="72">
        <v>59</v>
      </c>
      <c r="I16" s="72">
        <v>12</v>
      </c>
      <c r="J16" s="72">
        <v>17</v>
      </c>
      <c r="K16" s="72">
        <v>34</v>
      </c>
      <c r="L16" s="72">
        <v>63</v>
      </c>
      <c r="M16" s="72">
        <v>-4</v>
      </c>
      <c r="N16" s="72">
        <f t="shared" si="0"/>
        <v>2</v>
      </c>
    </row>
    <row r="17" spans="1:14" s="1" customFormat="1" ht="19.5" customHeight="1">
      <c r="A17" s="71" t="s">
        <v>27</v>
      </c>
      <c r="B17" s="72">
        <v>22</v>
      </c>
      <c r="C17" s="72">
        <v>27</v>
      </c>
      <c r="D17" s="72">
        <v>-5</v>
      </c>
      <c r="E17" s="72">
        <v>36</v>
      </c>
      <c r="F17" s="72">
        <v>55</v>
      </c>
      <c r="G17" s="72">
        <v>40</v>
      </c>
      <c r="H17" s="72">
        <v>131</v>
      </c>
      <c r="I17" s="72">
        <v>45</v>
      </c>
      <c r="J17" s="72">
        <v>35</v>
      </c>
      <c r="K17" s="72">
        <v>35</v>
      </c>
      <c r="L17" s="72">
        <v>115</v>
      </c>
      <c r="M17" s="72">
        <v>16</v>
      </c>
      <c r="N17" s="72">
        <f t="shared" si="0"/>
        <v>11</v>
      </c>
    </row>
    <row r="18" spans="1:14" s="1" customFormat="1" ht="19.5" customHeight="1">
      <c r="A18" s="71" t="s">
        <v>28</v>
      </c>
      <c r="B18" s="72">
        <v>12</v>
      </c>
      <c r="C18" s="72">
        <v>15</v>
      </c>
      <c r="D18" s="72">
        <v>-3</v>
      </c>
      <c r="E18" s="72">
        <v>7</v>
      </c>
      <c r="F18" s="72">
        <v>23</v>
      </c>
      <c r="G18" s="72">
        <v>16</v>
      </c>
      <c r="H18" s="72">
        <v>46</v>
      </c>
      <c r="I18" s="72">
        <v>7</v>
      </c>
      <c r="J18" s="72">
        <v>28</v>
      </c>
      <c r="K18" s="72">
        <v>19</v>
      </c>
      <c r="L18" s="72">
        <v>54</v>
      </c>
      <c r="M18" s="72">
        <v>-8</v>
      </c>
      <c r="N18" s="72">
        <f t="shared" si="0"/>
        <v>-11</v>
      </c>
    </row>
    <row r="19" spans="1:14" s="1" customFormat="1" ht="19.5" customHeight="1">
      <c r="A19" s="73" t="s">
        <v>49</v>
      </c>
      <c r="B19" s="74">
        <v>149</v>
      </c>
      <c r="C19" s="74">
        <v>140</v>
      </c>
      <c r="D19" s="105">
        <v>9</v>
      </c>
      <c r="E19" s="74">
        <v>243</v>
      </c>
      <c r="F19" s="74">
        <v>328</v>
      </c>
      <c r="G19" s="74">
        <v>321</v>
      </c>
      <c r="H19" s="74">
        <v>892</v>
      </c>
      <c r="I19" s="74">
        <v>267</v>
      </c>
      <c r="J19" s="74">
        <v>329</v>
      </c>
      <c r="K19" s="74">
        <v>327</v>
      </c>
      <c r="L19" s="74">
        <v>923</v>
      </c>
      <c r="M19" s="75">
        <v>-31</v>
      </c>
      <c r="N19" s="84">
        <f t="shared" si="0"/>
        <v>-22</v>
      </c>
    </row>
    <row r="20" spans="1:14" s="1" customFormat="1" ht="19.5" customHeight="1">
      <c r="A20" s="73" t="s">
        <v>50</v>
      </c>
      <c r="B20" s="74">
        <v>146</v>
      </c>
      <c r="C20" s="74">
        <v>131</v>
      </c>
      <c r="D20" s="74">
        <v>15</v>
      </c>
      <c r="E20" s="74">
        <v>237</v>
      </c>
      <c r="F20" s="74">
        <v>297</v>
      </c>
      <c r="G20" s="74">
        <v>330</v>
      </c>
      <c r="H20" s="74">
        <v>864</v>
      </c>
      <c r="I20" s="74">
        <v>226</v>
      </c>
      <c r="J20" s="74">
        <v>287</v>
      </c>
      <c r="K20" s="74">
        <v>332</v>
      </c>
      <c r="L20" s="74">
        <v>845</v>
      </c>
      <c r="M20" s="75">
        <v>19</v>
      </c>
      <c r="N20" s="84">
        <f t="shared" si="0"/>
        <v>34</v>
      </c>
    </row>
    <row r="21" spans="1:14" s="1" customFormat="1" ht="19.5" customHeight="1">
      <c r="A21" s="73" t="s">
        <v>51</v>
      </c>
      <c r="B21" s="74">
        <v>295</v>
      </c>
      <c r="C21" s="74">
        <v>271</v>
      </c>
      <c r="D21" s="74">
        <v>24</v>
      </c>
      <c r="E21" s="74">
        <v>480</v>
      </c>
      <c r="F21" s="74">
        <v>625</v>
      </c>
      <c r="G21" s="74">
        <v>651</v>
      </c>
      <c r="H21" s="74">
        <v>1756</v>
      </c>
      <c r="I21" s="74">
        <v>493</v>
      </c>
      <c r="J21" s="74">
        <v>616</v>
      </c>
      <c r="K21" s="74">
        <v>659</v>
      </c>
      <c r="L21" s="74">
        <v>1768</v>
      </c>
      <c r="M21" s="75">
        <v>-12</v>
      </c>
      <c r="N21" s="84">
        <f t="shared" si="0"/>
        <v>12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39" t="s">
        <v>297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8" t="s">
        <v>296</v>
      </c>
      <c r="C1" s="138"/>
      <c r="D1" s="138"/>
      <c r="E1" s="138"/>
      <c r="F1" s="138"/>
    </row>
    <row r="2" spans="2:6" s="4" customFormat="1" ht="23.25" customHeight="1">
      <c r="B2" s="3" t="str">
        <f>'13地区別人口と世帯数'!A2</f>
        <v>2013.12.1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129</v>
      </c>
      <c r="D6" s="57">
        <f>E6+F6</f>
        <v>218</v>
      </c>
      <c r="E6" s="57">
        <v>114</v>
      </c>
      <c r="F6" s="57">
        <v>104</v>
      </c>
    </row>
    <row r="7" spans="2:6" s="4" customFormat="1" ht="27" customHeight="1">
      <c r="B7" s="65" t="s">
        <v>40</v>
      </c>
      <c r="C7" s="57">
        <v>293</v>
      </c>
      <c r="D7" s="57">
        <f aca="true" t="shared" si="0" ref="D7:D14">E7+F7</f>
        <v>549</v>
      </c>
      <c r="E7" s="57">
        <v>298</v>
      </c>
      <c r="F7" s="57">
        <v>251</v>
      </c>
    </row>
    <row r="8" spans="2:6" s="4" customFormat="1" ht="27" customHeight="1">
      <c r="B8" s="65" t="s">
        <v>41</v>
      </c>
      <c r="C8" s="57">
        <v>640</v>
      </c>
      <c r="D8" s="57">
        <f t="shared" si="0"/>
        <v>926</v>
      </c>
      <c r="E8" s="57">
        <v>411</v>
      </c>
      <c r="F8" s="57">
        <v>515</v>
      </c>
    </row>
    <row r="9" spans="2:6" s="4" customFormat="1" ht="27" customHeight="1">
      <c r="B9" s="65" t="s">
        <v>42</v>
      </c>
      <c r="C9" s="57">
        <v>621</v>
      </c>
      <c r="D9" s="57">
        <f t="shared" si="0"/>
        <v>850</v>
      </c>
      <c r="E9" s="57">
        <v>390</v>
      </c>
      <c r="F9" s="57">
        <v>460</v>
      </c>
    </row>
    <row r="10" spans="2:6" s="4" customFormat="1" ht="27" customHeight="1">
      <c r="B10" s="65" t="s">
        <v>43</v>
      </c>
      <c r="C10" s="57">
        <v>281</v>
      </c>
      <c r="D10" s="57">
        <f t="shared" si="0"/>
        <v>548</v>
      </c>
      <c r="E10" s="57">
        <v>275</v>
      </c>
      <c r="F10" s="57">
        <v>273</v>
      </c>
    </row>
    <row r="11" spans="2:6" s="4" customFormat="1" ht="27" customHeight="1">
      <c r="B11" s="65" t="s">
        <v>44</v>
      </c>
      <c r="C11" s="57">
        <v>312</v>
      </c>
      <c r="D11" s="57">
        <f t="shared" si="0"/>
        <v>382</v>
      </c>
      <c r="E11" s="57">
        <v>73</v>
      </c>
      <c r="F11" s="57">
        <v>309</v>
      </c>
    </row>
    <row r="12" spans="2:6" s="4" customFormat="1" ht="27" customHeight="1">
      <c r="B12" s="65" t="s">
        <v>45</v>
      </c>
      <c r="C12" s="57">
        <v>161</v>
      </c>
      <c r="D12" s="57">
        <f t="shared" si="0"/>
        <v>175</v>
      </c>
      <c r="E12" s="57">
        <v>118</v>
      </c>
      <c r="F12" s="57">
        <v>57</v>
      </c>
    </row>
    <row r="13" spans="2:6" s="4" customFormat="1" ht="27" customHeight="1">
      <c r="B13" s="60" t="s">
        <v>288</v>
      </c>
      <c r="C13" s="57">
        <v>171</v>
      </c>
      <c r="D13" s="57">
        <f t="shared" si="0"/>
        <v>333</v>
      </c>
      <c r="E13" s="57">
        <v>165</v>
      </c>
      <c r="F13" s="57">
        <v>168</v>
      </c>
    </row>
    <row r="14" spans="2:6" s="4" customFormat="1" ht="27" customHeight="1">
      <c r="B14" s="65" t="s">
        <v>46</v>
      </c>
      <c r="C14" s="57">
        <v>839</v>
      </c>
      <c r="D14" s="57">
        <f t="shared" si="0"/>
        <v>1075</v>
      </c>
      <c r="E14" s="57">
        <v>638</v>
      </c>
      <c r="F14" s="57">
        <v>437</v>
      </c>
    </row>
    <row r="15" spans="2:6" s="4" customFormat="1" ht="27" customHeight="1">
      <c r="B15" s="37" t="s">
        <v>47</v>
      </c>
      <c r="C15" s="38">
        <f>SUM(C6:C14)</f>
        <v>3447</v>
      </c>
      <c r="D15" s="38">
        <f>SUM(D6:D14)</f>
        <v>5056</v>
      </c>
      <c r="E15" s="38">
        <f>SUM(E6:E14)</f>
        <v>2482</v>
      </c>
      <c r="F15" s="38">
        <f>SUM(F6:F14)</f>
        <v>2574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2013-12-05T02:11:33Z</cp:lastPrinted>
  <dcterms:created xsi:type="dcterms:W3CDTF">1998-08-25T04:55:29Z</dcterms:created>
  <dcterms:modified xsi:type="dcterms:W3CDTF">2013-12-05T02:11:52Z</dcterms:modified>
  <cp:category/>
  <cp:version/>
  <cp:contentType/>
  <cp:contentStatus/>
</cp:coreProperties>
</file>