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'人口・世帯数の推移'!$A$1:$J$32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<sst xmlns="http://schemas.openxmlformats.org/spreadsheetml/2006/main" count="860" uniqueCount="312">
  <si>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</si>
  <si>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</si>
  <si>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</si>
  <si>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</si>
  <si>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</si>
  <si>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</si>
  <si>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</si>
  <si>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</si>
  <si>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</si>
  <si>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</si>
  <si>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</si>
  <si>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</si>
  <si>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</si>
  <si>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</si>
  <si>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</si>
  <si>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</si>
  <si>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</si>
  <si>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</si>
  <si>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</si>
  <si>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</si>
  <si>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</si>
  <si>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</si>
  <si>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</si>
  <si>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</si>
  <si>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</si>
  <si>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</si>
  <si>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</si>
  <si>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</si>
  <si>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</si>
  <si>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</si>
  <si>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</si>
  <si>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</si>
  <si>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</si>
  <si>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</si>
  <si>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</si>
  <si>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</si>
  <si>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</si>
  <si>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</si>
  <si>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</si>
  <si>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</si>
  <si>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</si>
  <si>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</si>
  <si>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</si>
  <si>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</si>
  <si>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</si>
  <si>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</si>
  <si>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</si>
  <si>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</si>
  <si>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</si>
  <si>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</si>
  <si>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</si>
  <si>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</si>
  <si>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</si>
  <si>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</si>
  <si>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</si>
  <si>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</si>
  <si>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</si>
  <si>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</si>
  <si>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</si>
  <si>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</si>
  <si>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</si>
  <si>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</si>
  <si>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</si>
  <si>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</si>
  <si>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</si>
  <si>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</si>
  <si>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</si>
  <si>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</si>
  <si>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</si>
  <si>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</si>
  <si>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</si>
  <si>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</si>
  <si>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</si>
  <si>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</si>
  <si>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</si>
  <si>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</si>
  <si>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</si>
  <si>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</si>
  <si>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</si>
  <si>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</si>
  <si>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</si>
  <si>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</si>
  <si>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</si>
  <si>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</si>
  <si>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</si>
  <si>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</si>
  <si>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</si>
  <si>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</si>
  <si>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</si>
  <si>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</si>
  <si>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</si>
  <si>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</si>
  <si>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</si>
  <si>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</si>
  <si>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</si>
  <si>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</si>
  <si>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</si>
  <si>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</si>
  <si>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</si>
  <si>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</si>
  <si>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</si>
  <si>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</si>
  <si>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</si>
  <si>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</si>
  <si>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</si>
  <si>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</si>
  <si>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</si>
  <si>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</si>
  <si>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</si>
  <si>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</si>
  <si>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</si>
  <si>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</si>
  <si>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</si>
  <si>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</si>
  <si>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</si>
  <si>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</si>
  <si>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</si>
  <si>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</si>
  <si>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</si>
  <si>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</si>
  <si>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</si>
  <si>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</si>
  <si>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</si>
  <si>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</si>
  <si>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</si>
  <si>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</si>
  <si>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</si>
  <si>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</si>
  <si>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</si>
  <si>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</si>
  <si>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</si>
  <si>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</si>
  <si>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</si>
  <si>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</si>
  <si>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</si>
  <si>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</si>
  <si>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</si>
  <si>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</si>
  <si>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</si>
  <si>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</si>
  <si>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</si>
  <si>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</si>
  <si>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</si>
  <si>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</si>
  <si>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</si>
  <si>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</si>
  <si>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</si>
  <si>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</si>
  <si>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</si>
  <si>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</si>
  <si>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</si>
  <si>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</si>
  <si>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</si>
  <si>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</si>
  <si>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</si>
  <si>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</si>
  <si>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</si>
  <si>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</si>
  <si>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</si>
  <si>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</si>
  <si>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</si>
  <si>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</si>
  <si>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</si>
  <si>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</si>
  <si>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</si>
  <si>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</si>
  <si>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</si>
  <si>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</si>
  <si>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</si>
  <si>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</si>
  <si>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</si>
  <si>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</si>
  <si>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</si>
  <si>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</si>
  <si>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</si>
  <si>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</si>
  <si>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</si>
  <si>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</si>
  <si>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</si>
  <si>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</si>
  <si>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</si>
  <si>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</si>
  <si>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</si>
  <si>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</si>
  <si>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</si>
  <si>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</si>
  <si>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</si>
  <si>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</si>
  <si>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</si>
  <si>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</si>
  <si>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</si>
  <si>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</si>
  <si>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</si>
  <si>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</si>
  <si>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</si>
  <si>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</si>
  <si>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</si>
  <si>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</si>
  <si>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</si>
  <si>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</si>
  <si>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</si>
  <si>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</si>
  <si>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</si>
  <si>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</si>
  <si>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</si>
  <si>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</si>
  <si>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</si>
  <si>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</si>
  <si>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</si>
  <si>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</si>
  <si>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</si>
  <si>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</si>
  <si>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</si>
  <si>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</si>
  <si>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</si>
  <si>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</si>
  <si>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</si>
  <si>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</si>
  <si>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</si>
  <si>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</si>
  <si>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</si>
  <si>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</si>
  <si>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</si>
  <si>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</si>
  <si>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</si>
  <si>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</si>
  <si>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</si>
  <si>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</si>
  <si>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</si>
  <si>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</si>
  <si>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</si>
  <si>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</si>
  <si>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</si>
  <si>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</si>
  <si>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</si>
  <si>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</si>
  <si>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</si>
  <si>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</si>
  <si>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</si>
  <si>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</si>
  <si>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</si>
  <si>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</si>
  <si>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</si>
  <si>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</si>
  <si>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</si>
  <si>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</si>
  <si>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</si>
  <si>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</si>
  <si>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</si>
  <si>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</si>
  <si>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</si>
  <si>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</si>
  <si>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</si>
  <si>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</si>
  <si>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</si>
  <si>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</si>
  <si>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</si>
  <si>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</si>
  <si>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</si>
  <si>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</si>
  <si>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</si>
  <si>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</si>
  <si>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</si>
  <si>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</si>
  <si>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</si>
  <si>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</si>
  <si>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</si>
  <si>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</si>
  <si>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</si>
  <si>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</si>
  <si>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</si>
  <si>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</si>
  <si>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</si>
  <si>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</si>
  <si>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</si>
  <si>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</si>
  <si>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</si>
  <si>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</si>
  <si>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</si>
  <si>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</si>
  <si>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</si>
  <si>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</si>
  <si>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</si>
  <si>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</si>
  <si>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</si>
  <si>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</si>
  <si>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</si>
  <si>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</si>
  <si>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</si>
  <si>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</si>
  <si>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</si>
  <si>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</si>
  <si>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</si>
  <si>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</si>
  <si>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</si>
  <si>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</si>
  <si>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</si>
  <si>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</si>
  <si>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</si>
  <si>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</si>
  <si>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</si>
  <si>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</si>
  <si>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</si>
  <si>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　また，それ以降は平成22年国勢調査人口等基本集計結果（確報）を基礎とした数値で再計算しています。</t>
  </si>
  <si>
    <t>-</t>
  </si>
  <si>
    <t>　2010年10月1日現在から人口及び世帯数を平成22年国勢調査速報から確報へ変更しました。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</si>
  <si>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</si>
  <si>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</si>
  <si>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</si>
  <si>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</si>
  <si>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－</t>
  </si>
  <si>
    <t>◆平成22年国勢調査人口等基本集計結果（確報）が，総務省統計局から公表されました。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</si>
</sst>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176" fontId="6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176" fontId="7" fillId="0" borderId="0" xfId="15" applyNumberFormat="1" applyFont="1" applyBorder="1" applyAlignment="1">
      <alignment horizontal="right" vertical="center"/>
    </xf>
    <xf numFmtId="182" fontId="7" fillId="0" borderId="0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20" t="s">
        <v>278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3.5" customHeight="1">
      <c r="A3" s="127" t="s">
        <v>2</v>
      </c>
      <c r="B3" s="127" t="s">
        <v>3</v>
      </c>
      <c r="C3" s="121" t="s">
        <v>0</v>
      </c>
      <c r="D3" s="122"/>
      <c r="E3" s="123"/>
      <c r="F3" s="121" t="s">
        <v>276</v>
      </c>
      <c r="G3" s="122"/>
      <c r="H3" s="123"/>
      <c r="I3" s="68" t="s">
        <v>1</v>
      </c>
      <c r="J3" s="68" t="s">
        <v>0</v>
      </c>
    </row>
    <row r="4" spans="1:10" ht="13.5" customHeight="1">
      <c r="A4" s="128"/>
      <c r="B4" s="128"/>
      <c r="C4" s="124"/>
      <c r="D4" s="125"/>
      <c r="E4" s="126"/>
      <c r="F4" s="124"/>
      <c r="G4" s="125"/>
      <c r="H4" s="126"/>
      <c r="I4" s="71" t="s">
        <v>4</v>
      </c>
      <c r="J4" s="69" t="s">
        <v>5</v>
      </c>
    </row>
    <row r="5" spans="1:10" ht="13.5" customHeight="1">
      <c r="A5" s="129"/>
      <c r="B5" s="129"/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72" t="s">
        <v>12</v>
      </c>
      <c r="J5" s="70" t="s">
        <v>13</v>
      </c>
    </row>
    <row r="6" spans="1:10" ht="17.25" customHeight="1">
      <c r="A6" s="32">
        <v>7580</v>
      </c>
      <c r="B6" s="33">
        <v>6072</v>
      </c>
      <c r="C6" s="33">
        <v>35057</v>
      </c>
      <c r="D6" s="33">
        <v>17563</v>
      </c>
      <c r="E6" s="33">
        <v>17494</v>
      </c>
      <c r="F6" s="34" t="s">
        <v>306</v>
      </c>
      <c r="G6" s="34" t="s">
        <v>306</v>
      </c>
      <c r="H6" s="34" t="s">
        <v>306</v>
      </c>
      <c r="I6" s="35">
        <v>5.773550724637682</v>
      </c>
      <c r="J6" s="33">
        <v>504.3446986045173</v>
      </c>
    </row>
    <row r="7" spans="1:10" ht="17.25" customHeight="1">
      <c r="A7" s="32">
        <v>9406</v>
      </c>
      <c r="B7" s="33">
        <v>7332</v>
      </c>
      <c r="C7" s="33">
        <v>40183</v>
      </c>
      <c r="D7" s="33">
        <v>20257</v>
      </c>
      <c r="E7" s="33">
        <v>19926</v>
      </c>
      <c r="F7" s="33">
        <v>1260</v>
      </c>
      <c r="G7" s="33">
        <v>5126</v>
      </c>
      <c r="H7" s="36">
        <v>0.14621901474741136</v>
      </c>
      <c r="I7" s="35">
        <v>5.4804964539007095</v>
      </c>
      <c r="J7" s="33">
        <v>578.08948352755</v>
      </c>
    </row>
    <row r="8" spans="1:10" ht="17.25" customHeight="1">
      <c r="A8" s="32">
        <v>11232</v>
      </c>
      <c r="B8" s="33">
        <v>8025</v>
      </c>
      <c r="C8" s="33">
        <v>45133</v>
      </c>
      <c r="D8" s="33">
        <v>22650</v>
      </c>
      <c r="E8" s="33">
        <v>22483</v>
      </c>
      <c r="F8" s="33">
        <v>693</v>
      </c>
      <c r="G8" s="33">
        <v>4950</v>
      </c>
      <c r="H8" s="36">
        <v>0.12318642211880645</v>
      </c>
      <c r="I8" s="35">
        <v>5.62404984423676</v>
      </c>
      <c r="J8" s="33">
        <v>649.3022586678176</v>
      </c>
    </row>
    <row r="9" spans="1:10" ht="17.25" customHeight="1">
      <c r="A9" s="32">
        <v>13058</v>
      </c>
      <c r="B9" s="33">
        <v>9186</v>
      </c>
      <c r="C9" s="33">
        <v>50798</v>
      </c>
      <c r="D9" s="33">
        <v>25141</v>
      </c>
      <c r="E9" s="33">
        <v>25657</v>
      </c>
      <c r="F9" s="33">
        <v>1161</v>
      </c>
      <c r="G9" s="33">
        <v>5665</v>
      </c>
      <c r="H9" s="36">
        <v>0.12551791372166707</v>
      </c>
      <c r="I9" s="35">
        <v>5.5299368604398</v>
      </c>
      <c r="J9" s="33">
        <v>730.8013235505682</v>
      </c>
    </row>
    <row r="10" spans="1:10" ht="17.25" customHeight="1">
      <c r="A10" s="32">
        <v>14885</v>
      </c>
      <c r="B10" s="33">
        <v>11126</v>
      </c>
      <c r="C10" s="33">
        <v>59277</v>
      </c>
      <c r="D10" s="33">
        <v>29500</v>
      </c>
      <c r="E10" s="33">
        <v>29777</v>
      </c>
      <c r="F10" s="33">
        <v>1940</v>
      </c>
      <c r="G10" s="33">
        <v>8479</v>
      </c>
      <c r="H10" s="36">
        <v>0.16691602031576047</v>
      </c>
      <c r="I10" s="35">
        <v>5.327790760381089</v>
      </c>
      <c r="J10" s="33">
        <v>852.7837721191195</v>
      </c>
    </row>
    <row r="11" spans="1:10" ht="17.25" customHeight="1">
      <c r="A11" s="32">
        <v>17441</v>
      </c>
      <c r="B11" s="34" t="s">
        <v>307</v>
      </c>
      <c r="C11" s="33">
        <v>90971</v>
      </c>
      <c r="D11" s="34" t="s">
        <v>307</v>
      </c>
      <c r="E11" s="34" t="s">
        <v>307</v>
      </c>
      <c r="F11" s="34" t="s">
        <v>307</v>
      </c>
      <c r="G11" s="33">
        <v>31694</v>
      </c>
      <c r="H11" s="36">
        <v>0.5346761813182178</v>
      </c>
      <c r="I11" s="34" t="s">
        <v>307</v>
      </c>
      <c r="J11" s="33">
        <v>1308.7469428859156</v>
      </c>
    </row>
    <row r="12" spans="1:10" ht="17.25" customHeight="1">
      <c r="A12" s="32">
        <v>18537</v>
      </c>
      <c r="B12" s="33">
        <v>19800</v>
      </c>
      <c r="C12" s="33">
        <v>96878</v>
      </c>
      <c r="D12" s="33">
        <v>47704</v>
      </c>
      <c r="E12" s="33">
        <v>49174</v>
      </c>
      <c r="F12" s="34" t="s">
        <v>307</v>
      </c>
      <c r="G12" s="33">
        <v>5907</v>
      </c>
      <c r="H12" s="36">
        <v>0.06493278077629135</v>
      </c>
      <c r="I12" s="35">
        <v>4.892828282828283</v>
      </c>
      <c r="J12" s="33">
        <v>1393.7275212199681</v>
      </c>
    </row>
    <row r="13" spans="1:10" ht="17.25" customHeight="1">
      <c r="A13" s="32">
        <v>20363</v>
      </c>
      <c r="B13" s="33">
        <v>22694</v>
      </c>
      <c r="C13" s="33">
        <v>109101</v>
      </c>
      <c r="D13" s="33">
        <v>53567</v>
      </c>
      <c r="E13" s="33">
        <v>55534</v>
      </c>
      <c r="F13" s="33">
        <v>2894</v>
      </c>
      <c r="G13" s="33">
        <v>12223</v>
      </c>
      <c r="H13" s="36">
        <v>0.1261689960568963</v>
      </c>
      <c r="I13" s="35">
        <v>4.807482153873271</v>
      </c>
      <c r="J13" s="33">
        <v>1569.5727233491582</v>
      </c>
    </row>
    <row r="14" spans="1:10" ht="17.25" customHeight="1">
      <c r="A14" s="32">
        <v>22190</v>
      </c>
      <c r="B14" s="33">
        <v>28089</v>
      </c>
      <c r="C14" s="33">
        <v>124601</v>
      </c>
      <c r="D14" s="33">
        <v>61058</v>
      </c>
      <c r="E14" s="33">
        <v>63543</v>
      </c>
      <c r="F14" s="33">
        <v>5395</v>
      </c>
      <c r="G14" s="33">
        <v>15500</v>
      </c>
      <c r="H14" s="36">
        <v>0.14207019184058808</v>
      </c>
      <c r="I14" s="35">
        <v>4.435935775570508</v>
      </c>
      <c r="J14" s="33">
        <v>1792.5622212631274</v>
      </c>
    </row>
    <row r="15" spans="1:10" ht="17.25" customHeight="1">
      <c r="A15" s="32">
        <v>24016</v>
      </c>
      <c r="B15" s="33">
        <v>43908</v>
      </c>
      <c r="C15" s="33">
        <v>175183</v>
      </c>
      <c r="D15" s="33">
        <v>88314</v>
      </c>
      <c r="E15" s="33">
        <v>86869</v>
      </c>
      <c r="F15" s="33">
        <v>15819</v>
      </c>
      <c r="G15" s="33">
        <v>50582</v>
      </c>
      <c r="H15" s="36">
        <v>0.4059517981396618</v>
      </c>
      <c r="I15" s="35">
        <v>3.9897740730618567</v>
      </c>
      <c r="J15" s="33">
        <v>2520.2560782621204</v>
      </c>
    </row>
    <row r="16" spans="1:10" ht="17.25" customHeight="1">
      <c r="A16" s="32">
        <v>25842</v>
      </c>
      <c r="B16" s="33">
        <v>62169</v>
      </c>
      <c r="C16" s="33">
        <v>228978</v>
      </c>
      <c r="D16" s="33">
        <v>116298</v>
      </c>
      <c r="E16" s="33">
        <v>112680</v>
      </c>
      <c r="F16" s="33">
        <v>18261</v>
      </c>
      <c r="G16" s="33">
        <v>53795</v>
      </c>
      <c r="H16" s="36">
        <v>0.30707888322497046</v>
      </c>
      <c r="I16" s="35">
        <v>3.683153983496598</v>
      </c>
      <c r="J16" s="33">
        <v>3294.173500215796</v>
      </c>
    </row>
    <row r="17" spans="1:10" ht="17.25" customHeight="1">
      <c r="A17" s="32">
        <v>27668</v>
      </c>
      <c r="B17" s="33">
        <v>77281</v>
      </c>
      <c r="C17" s="33">
        <v>265975</v>
      </c>
      <c r="D17" s="33">
        <v>134919</v>
      </c>
      <c r="E17" s="33">
        <v>131056</v>
      </c>
      <c r="F17" s="33">
        <v>15112</v>
      </c>
      <c r="G17" s="33">
        <v>36997</v>
      </c>
      <c r="H17" s="36">
        <v>0.1615744744036545</v>
      </c>
      <c r="I17" s="35">
        <v>3.441660951592241</v>
      </c>
      <c r="J17" s="33">
        <v>3826.4278521076103</v>
      </c>
    </row>
    <row r="18" spans="1:10" ht="17.25" customHeight="1">
      <c r="A18" s="32">
        <v>29495</v>
      </c>
      <c r="B18" s="33">
        <v>96757</v>
      </c>
      <c r="C18" s="33">
        <v>300248</v>
      </c>
      <c r="D18" s="33">
        <v>152281</v>
      </c>
      <c r="E18" s="33">
        <v>147967</v>
      </c>
      <c r="F18" s="33">
        <v>19476</v>
      </c>
      <c r="G18" s="33">
        <v>34273</v>
      </c>
      <c r="H18" s="36">
        <v>0.12885797537362534</v>
      </c>
      <c r="I18" s="35">
        <v>3.1031139865849497</v>
      </c>
      <c r="J18" s="33">
        <v>4319.493598043447</v>
      </c>
    </row>
    <row r="19" spans="1:10" ht="17.25" customHeight="1">
      <c r="A19" s="32">
        <v>31321</v>
      </c>
      <c r="B19" s="33">
        <v>108775</v>
      </c>
      <c r="C19" s="33">
        <v>328387</v>
      </c>
      <c r="D19" s="33">
        <v>167306</v>
      </c>
      <c r="E19" s="33">
        <v>161081</v>
      </c>
      <c r="F19" s="33">
        <v>12018</v>
      </c>
      <c r="G19" s="33">
        <v>28139</v>
      </c>
      <c r="H19" s="36">
        <v>0.09371919213450214</v>
      </c>
      <c r="I19" s="35">
        <v>3.0189565617099516</v>
      </c>
      <c r="J19" s="33">
        <v>4724.313048482232</v>
      </c>
    </row>
    <row r="20" spans="1:10" ht="17.25" customHeight="1">
      <c r="A20" s="32">
        <v>33147</v>
      </c>
      <c r="B20" s="33">
        <v>124261</v>
      </c>
      <c r="C20" s="33">
        <v>350330</v>
      </c>
      <c r="D20" s="33">
        <v>178914</v>
      </c>
      <c r="E20" s="33">
        <v>171416</v>
      </c>
      <c r="F20" s="33">
        <v>15486</v>
      </c>
      <c r="G20" s="33">
        <v>21943</v>
      </c>
      <c r="H20" s="36">
        <v>0.0668205501435806</v>
      </c>
      <c r="I20" s="35">
        <v>2.8193077474026444</v>
      </c>
      <c r="J20" s="33">
        <v>5039.994245432312</v>
      </c>
    </row>
    <row r="21" spans="1:10" ht="17.25" customHeight="1">
      <c r="A21" s="32">
        <v>34973</v>
      </c>
      <c r="B21" s="33">
        <v>137993</v>
      </c>
      <c r="C21" s="33">
        <v>368651</v>
      </c>
      <c r="D21" s="33">
        <v>186962</v>
      </c>
      <c r="E21" s="33">
        <v>181689</v>
      </c>
      <c r="F21" s="33">
        <v>13732</v>
      </c>
      <c r="G21" s="33">
        <v>18321</v>
      </c>
      <c r="H21" s="36">
        <v>0.05229640624553992</v>
      </c>
      <c r="I21" s="35">
        <v>2.6715195698332526</v>
      </c>
      <c r="J21" s="33">
        <v>5303.567831966623</v>
      </c>
    </row>
    <row r="22" spans="1:10" ht="17.25" customHeight="1">
      <c r="A22" s="32">
        <v>36800</v>
      </c>
      <c r="B22" s="33">
        <v>148455</v>
      </c>
      <c r="C22" s="33">
        <v>379185</v>
      </c>
      <c r="D22" s="33">
        <v>190927</v>
      </c>
      <c r="E22" s="33">
        <v>188258</v>
      </c>
      <c r="F22" s="33">
        <v>10462</v>
      </c>
      <c r="G22" s="33">
        <v>10534</v>
      </c>
      <c r="H22" s="36">
        <v>0.028574451174688254</v>
      </c>
      <c r="I22" s="35">
        <v>2.5542083459634233</v>
      </c>
      <c r="J22" s="33">
        <v>5455.114372032801</v>
      </c>
    </row>
    <row r="23" spans="1:10" ht="17.25" customHeight="1">
      <c r="A23" s="87">
        <v>38626</v>
      </c>
      <c r="B23" s="88">
        <v>161232</v>
      </c>
      <c r="C23" s="88">
        <v>396014</v>
      </c>
      <c r="D23" s="88">
        <v>198365</v>
      </c>
      <c r="E23" s="88">
        <v>197649</v>
      </c>
      <c r="F23" s="88">
        <v>12777</v>
      </c>
      <c r="G23" s="88">
        <v>16829</v>
      </c>
      <c r="H23" s="89">
        <v>0.04438202987987394</v>
      </c>
      <c r="I23" s="90">
        <v>2.456174952862955</v>
      </c>
      <c r="J23" s="88">
        <v>5697.22342109049</v>
      </c>
    </row>
    <row r="24" spans="1:10" s="78" customFormat="1" ht="17.25" customHeight="1">
      <c r="A24" s="32">
        <v>40452</v>
      </c>
      <c r="B24" s="33">
        <v>171981</v>
      </c>
      <c r="C24" s="33">
        <v>409657</v>
      </c>
      <c r="D24" s="33">
        <v>203778</v>
      </c>
      <c r="E24" s="33">
        <v>205879</v>
      </c>
      <c r="F24" s="34">
        <v>10749</v>
      </c>
      <c r="G24" s="34">
        <v>13643</v>
      </c>
      <c r="H24" s="95">
        <v>0.0344508022443651</v>
      </c>
      <c r="I24" s="35">
        <v>2.3819898709741194</v>
      </c>
      <c r="J24" s="33">
        <v>5893.497338512444</v>
      </c>
    </row>
    <row r="25" spans="1:10" s="78" customFormat="1" ht="17.25" customHeight="1">
      <c r="A25" s="32">
        <v>40817</v>
      </c>
      <c r="B25" s="33">
        <v>174752</v>
      </c>
      <c r="C25" s="33">
        <v>413826</v>
      </c>
      <c r="D25" s="33">
        <v>205755</v>
      </c>
      <c r="E25" s="33">
        <v>208071</v>
      </c>
      <c r="F25" s="34">
        <v>2771</v>
      </c>
      <c r="G25" s="34">
        <v>4169</v>
      </c>
      <c r="H25" s="95">
        <v>0.010176806450274254</v>
      </c>
      <c r="I25" s="35">
        <v>2.368075901849478</v>
      </c>
      <c r="J25" s="33">
        <v>5953.474320241691</v>
      </c>
    </row>
    <row r="26" spans="1:10" ht="15.75" customHeight="1">
      <c r="A26" s="83">
        <v>40940</v>
      </c>
      <c r="B26" s="39">
        <v>175226</v>
      </c>
      <c r="C26" s="39">
        <v>414647</v>
      </c>
      <c r="D26" s="39">
        <v>206079</v>
      </c>
      <c r="E26" s="39">
        <v>208568</v>
      </c>
      <c r="F26" s="94">
        <v>474</v>
      </c>
      <c r="G26" s="94">
        <v>821</v>
      </c>
      <c r="H26" s="93">
        <v>0.001983925611247239</v>
      </c>
      <c r="I26" s="40">
        <v>2.366355449533745</v>
      </c>
      <c r="J26" s="39">
        <v>5965.285570421522</v>
      </c>
    </row>
    <row r="27" spans="1:10" ht="6" customHeight="1">
      <c r="A27" s="110"/>
      <c r="B27" s="105"/>
      <c r="C27" s="105"/>
      <c r="D27" s="106"/>
      <c r="E27" s="106"/>
      <c r="F27" s="107"/>
      <c r="G27" s="107"/>
      <c r="H27" s="108"/>
      <c r="I27" s="109"/>
      <c r="J27" s="105"/>
    </row>
    <row r="28" spans="1:10" ht="13.5">
      <c r="A28" s="119" t="s">
        <v>308</v>
      </c>
      <c r="B28" s="119"/>
      <c r="C28" s="119"/>
      <c r="D28" s="119"/>
      <c r="E28" s="119"/>
      <c r="F28" s="119"/>
      <c r="G28" s="119"/>
      <c r="H28" s="119"/>
      <c r="I28" s="119"/>
      <c r="J28" s="119"/>
    </row>
    <row r="29" ht="13.5">
      <c r="A29" s="2" t="s">
        <v>309</v>
      </c>
    </row>
    <row r="30" ht="13.5">
      <c r="A30" s="2" t="s">
        <v>311</v>
      </c>
    </row>
    <row r="31" ht="13.5">
      <c r="A31" s="2" t="s">
        <v>305</v>
      </c>
    </row>
    <row r="32" ht="13.5">
      <c r="A32" s="2" t="s">
        <v>303</v>
      </c>
    </row>
  </sheetData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1" t="s">
        <v>296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8" customHeight="1">
      <c r="A2" s="6" t="str">
        <f>'１３地区別人口と世帯数'!A2</f>
        <v>2012.2.1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42" t="s">
        <v>81</v>
      </c>
      <c r="B3" s="55" t="s">
        <v>80</v>
      </c>
      <c r="C3" s="144" t="s">
        <v>0</v>
      </c>
      <c r="D3" s="145"/>
      <c r="E3" s="146"/>
      <c r="F3" s="10"/>
      <c r="G3" s="142" t="s">
        <v>81</v>
      </c>
      <c r="H3" s="55" t="s">
        <v>80</v>
      </c>
      <c r="I3" s="144" t="s">
        <v>0</v>
      </c>
      <c r="J3" s="145"/>
      <c r="K3" s="146"/>
    </row>
    <row r="4" spans="1:11" ht="19.5" customHeight="1">
      <c r="A4" s="143"/>
      <c r="B4" s="56" t="s">
        <v>3</v>
      </c>
      <c r="C4" s="53" t="s">
        <v>6</v>
      </c>
      <c r="D4" s="53" t="s">
        <v>7</v>
      </c>
      <c r="E4" s="53" t="s">
        <v>8</v>
      </c>
      <c r="F4" s="10"/>
      <c r="G4" s="143"/>
      <c r="H4" s="56" t="s">
        <v>3</v>
      </c>
      <c r="I4" s="53" t="s">
        <v>6</v>
      </c>
      <c r="J4" s="53" t="s">
        <v>7</v>
      </c>
      <c r="K4" s="53" t="s">
        <v>8</v>
      </c>
    </row>
    <row r="5" spans="1:11" ht="18.75" customHeight="1">
      <c r="A5" s="50" t="s">
        <v>82</v>
      </c>
      <c r="B5" s="51">
        <v>646</v>
      </c>
      <c r="C5" s="51">
        <v>1281</v>
      </c>
      <c r="D5" s="97" t="s">
        <v>310</v>
      </c>
      <c r="E5" s="97" t="s">
        <v>310</v>
      </c>
      <c r="F5" s="10"/>
      <c r="G5" s="52" t="s">
        <v>87</v>
      </c>
      <c r="H5" s="51">
        <v>708</v>
      </c>
      <c r="I5" s="51">
        <v>1577</v>
      </c>
      <c r="J5" s="97" t="s">
        <v>310</v>
      </c>
      <c r="K5" s="97" t="s">
        <v>310</v>
      </c>
    </row>
    <row r="6" spans="1:11" ht="18.75" customHeight="1">
      <c r="A6" s="50" t="s">
        <v>84</v>
      </c>
      <c r="B6" s="137">
        <v>3913</v>
      </c>
      <c r="C6" s="137">
        <v>7519</v>
      </c>
      <c r="D6" s="139" t="s">
        <v>310</v>
      </c>
      <c r="E6" s="139" t="s">
        <v>310</v>
      </c>
      <c r="F6" s="10"/>
      <c r="G6" s="52" t="s">
        <v>89</v>
      </c>
      <c r="H6" s="51">
        <v>453</v>
      </c>
      <c r="I6" s="51">
        <v>1150</v>
      </c>
      <c r="J6" s="97" t="s">
        <v>310</v>
      </c>
      <c r="K6" s="97" t="s">
        <v>310</v>
      </c>
    </row>
    <row r="7" spans="1:11" ht="18.75" customHeight="1">
      <c r="A7" s="50" t="s">
        <v>86</v>
      </c>
      <c r="B7" s="138"/>
      <c r="C7" s="138"/>
      <c r="D7" s="140"/>
      <c r="E7" s="140"/>
      <c r="F7" s="10"/>
      <c r="G7" s="52" t="s">
        <v>91</v>
      </c>
      <c r="H7" s="51">
        <v>670</v>
      </c>
      <c r="I7" s="51">
        <v>1629</v>
      </c>
      <c r="J7" s="97" t="s">
        <v>310</v>
      </c>
      <c r="K7" s="97" t="s">
        <v>310</v>
      </c>
    </row>
    <row r="8" spans="1:11" ht="18.75" customHeight="1">
      <c r="A8" s="50" t="s">
        <v>88</v>
      </c>
      <c r="B8" s="51">
        <v>600</v>
      </c>
      <c r="C8" s="51">
        <v>1182</v>
      </c>
      <c r="D8" s="97" t="s">
        <v>310</v>
      </c>
      <c r="E8" s="97" t="s">
        <v>310</v>
      </c>
      <c r="F8" s="10"/>
      <c r="G8" s="52" t="s">
        <v>93</v>
      </c>
      <c r="H8" s="51">
        <v>446</v>
      </c>
      <c r="I8" s="51">
        <v>1240</v>
      </c>
      <c r="J8" s="97" t="s">
        <v>310</v>
      </c>
      <c r="K8" s="97" t="s">
        <v>310</v>
      </c>
    </row>
    <row r="9" spans="1:11" ht="18.75" customHeight="1">
      <c r="A9" s="50" t="s">
        <v>90</v>
      </c>
      <c r="B9" s="51">
        <v>329</v>
      </c>
      <c r="C9" s="51">
        <v>699</v>
      </c>
      <c r="D9" s="97" t="s">
        <v>310</v>
      </c>
      <c r="E9" s="97" t="s">
        <v>310</v>
      </c>
      <c r="F9" s="10"/>
      <c r="G9" s="52" t="s">
        <v>95</v>
      </c>
      <c r="H9" s="51">
        <v>812</v>
      </c>
      <c r="I9" s="51">
        <v>1972</v>
      </c>
      <c r="J9" s="97" t="s">
        <v>310</v>
      </c>
      <c r="K9" s="97" t="s">
        <v>310</v>
      </c>
    </row>
    <row r="10" spans="1:11" ht="18.75" customHeight="1">
      <c r="A10" s="50" t="s">
        <v>92</v>
      </c>
      <c r="B10" s="51">
        <v>1162</v>
      </c>
      <c r="C10" s="51">
        <v>1690</v>
      </c>
      <c r="D10" s="97" t="s">
        <v>310</v>
      </c>
      <c r="E10" s="97" t="s">
        <v>310</v>
      </c>
      <c r="F10" s="10"/>
      <c r="G10" s="52" t="s">
        <v>97</v>
      </c>
      <c r="H10" s="51">
        <v>596</v>
      </c>
      <c r="I10" s="51">
        <v>1339</v>
      </c>
      <c r="J10" s="97" t="s">
        <v>310</v>
      </c>
      <c r="K10" s="97" t="s">
        <v>310</v>
      </c>
    </row>
    <row r="11" spans="1:11" ht="18.75" customHeight="1">
      <c r="A11" s="50" t="s">
        <v>94</v>
      </c>
      <c r="B11" s="51">
        <v>600</v>
      </c>
      <c r="C11" s="51">
        <v>1286</v>
      </c>
      <c r="D11" s="97" t="s">
        <v>310</v>
      </c>
      <c r="E11" s="97" t="s">
        <v>310</v>
      </c>
      <c r="F11" s="10"/>
      <c r="G11" s="52" t="s">
        <v>99</v>
      </c>
      <c r="H11" s="51">
        <v>484</v>
      </c>
      <c r="I11" s="51">
        <v>1120</v>
      </c>
      <c r="J11" s="97" t="s">
        <v>310</v>
      </c>
      <c r="K11" s="97" t="s">
        <v>310</v>
      </c>
    </row>
    <row r="12" spans="1:11" ht="18.75" customHeight="1">
      <c r="A12" s="50" t="s">
        <v>96</v>
      </c>
      <c r="B12" s="51">
        <v>143</v>
      </c>
      <c r="C12" s="51">
        <v>318</v>
      </c>
      <c r="D12" s="97" t="s">
        <v>310</v>
      </c>
      <c r="E12" s="97" t="s">
        <v>310</v>
      </c>
      <c r="F12" s="10"/>
      <c r="G12" s="52" t="s">
        <v>101</v>
      </c>
      <c r="H12" s="51">
        <v>526</v>
      </c>
      <c r="I12" s="51">
        <v>1377</v>
      </c>
      <c r="J12" s="97" t="s">
        <v>310</v>
      </c>
      <c r="K12" s="97" t="s">
        <v>310</v>
      </c>
    </row>
    <row r="13" spans="1:11" ht="18.75" customHeight="1">
      <c r="A13" s="50" t="s">
        <v>98</v>
      </c>
      <c r="B13" s="51">
        <v>661</v>
      </c>
      <c r="C13" s="51">
        <v>1415</v>
      </c>
      <c r="D13" s="97" t="s">
        <v>310</v>
      </c>
      <c r="E13" s="97" t="s">
        <v>310</v>
      </c>
      <c r="F13" s="10"/>
      <c r="G13" s="52" t="s">
        <v>103</v>
      </c>
      <c r="H13" s="51">
        <v>556</v>
      </c>
      <c r="I13" s="51">
        <v>1458</v>
      </c>
      <c r="J13" s="97" t="s">
        <v>310</v>
      </c>
      <c r="K13" s="97" t="s">
        <v>310</v>
      </c>
    </row>
    <row r="14" spans="1:11" ht="18.75" customHeight="1">
      <c r="A14" s="50" t="s">
        <v>100</v>
      </c>
      <c r="B14" s="51">
        <v>596</v>
      </c>
      <c r="C14" s="51">
        <v>1256</v>
      </c>
      <c r="D14" s="97" t="s">
        <v>310</v>
      </c>
      <c r="E14" s="97" t="s">
        <v>310</v>
      </c>
      <c r="F14" s="10"/>
      <c r="G14" s="52" t="s">
        <v>105</v>
      </c>
      <c r="H14" s="51">
        <v>749</v>
      </c>
      <c r="I14" s="51">
        <v>1784</v>
      </c>
      <c r="J14" s="97" t="s">
        <v>310</v>
      </c>
      <c r="K14" s="97" t="s">
        <v>310</v>
      </c>
    </row>
    <row r="15" spans="1:11" ht="18.75" customHeight="1">
      <c r="A15" s="50" t="s">
        <v>102</v>
      </c>
      <c r="B15" s="51">
        <v>843</v>
      </c>
      <c r="C15" s="51">
        <v>1958</v>
      </c>
      <c r="D15" s="97" t="s">
        <v>310</v>
      </c>
      <c r="E15" s="97" t="s">
        <v>310</v>
      </c>
      <c r="F15" s="10"/>
      <c r="G15" s="52" t="s">
        <v>107</v>
      </c>
      <c r="H15" s="51">
        <v>161</v>
      </c>
      <c r="I15" s="51">
        <v>424</v>
      </c>
      <c r="J15" s="97" t="s">
        <v>310</v>
      </c>
      <c r="K15" s="97" t="s">
        <v>310</v>
      </c>
    </row>
    <row r="16" spans="1:11" ht="18.75" customHeight="1">
      <c r="A16" s="50" t="s">
        <v>104</v>
      </c>
      <c r="B16" s="51">
        <v>381</v>
      </c>
      <c r="C16" s="51">
        <v>768</v>
      </c>
      <c r="D16" s="97" t="s">
        <v>310</v>
      </c>
      <c r="E16" s="97" t="s">
        <v>310</v>
      </c>
      <c r="F16" s="10"/>
      <c r="G16" s="52" t="s">
        <v>109</v>
      </c>
      <c r="H16" s="51">
        <v>556</v>
      </c>
      <c r="I16" s="51">
        <v>1335</v>
      </c>
      <c r="J16" s="97" t="s">
        <v>310</v>
      </c>
      <c r="K16" s="97" t="s">
        <v>310</v>
      </c>
    </row>
    <row r="17" spans="1:11" ht="18.75" customHeight="1">
      <c r="A17" s="50" t="s">
        <v>106</v>
      </c>
      <c r="B17" s="51">
        <v>1140</v>
      </c>
      <c r="C17" s="51">
        <v>1891</v>
      </c>
      <c r="D17" s="97" t="s">
        <v>310</v>
      </c>
      <c r="E17" s="97" t="s">
        <v>310</v>
      </c>
      <c r="F17" s="10"/>
      <c r="G17" s="52" t="s">
        <v>111</v>
      </c>
      <c r="H17" s="51">
        <v>367</v>
      </c>
      <c r="I17" s="51">
        <v>707</v>
      </c>
      <c r="J17" s="97" t="s">
        <v>310</v>
      </c>
      <c r="K17" s="97" t="s">
        <v>310</v>
      </c>
    </row>
    <row r="18" spans="1:11" ht="18.75" customHeight="1">
      <c r="A18" s="50" t="s">
        <v>108</v>
      </c>
      <c r="B18" s="51">
        <v>864</v>
      </c>
      <c r="C18" s="51">
        <v>2005</v>
      </c>
      <c r="D18" s="97" t="s">
        <v>310</v>
      </c>
      <c r="E18" s="97" t="s">
        <v>310</v>
      </c>
      <c r="F18" s="10"/>
      <c r="G18" s="52" t="s">
        <v>113</v>
      </c>
      <c r="H18" s="51">
        <v>613</v>
      </c>
      <c r="I18" s="51">
        <v>1504</v>
      </c>
      <c r="J18" s="97" t="s">
        <v>310</v>
      </c>
      <c r="K18" s="97" t="s">
        <v>310</v>
      </c>
    </row>
    <row r="19" spans="1:11" ht="18.75" customHeight="1">
      <c r="A19" s="50" t="s">
        <v>110</v>
      </c>
      <c r="B19" s="51">
        <v>325</v>
      </c>
      <c r="C19" s="51">
        <v>681</v>
      </c>
      <c r="D19" s="97" t="s">
        <v>310</v>
      </c>
      <c r="E19" s="97" t="s">
        <v>310</v>
      </c>
      <c r="F19" s="10"/>
      <c r="G19" s="52" t="s">
        <v>115</v>
      </c>
      <c r="H19" s="51">
        <v>443</v>
      </c>
      <c r="I19" s="51">
        <v>926</v>
      </c>
      <c r="J19" s="97" t="s">
        <v>310</v>
      </c>
      <c r="K19" s="97" t="s">
        <v>310</v>
      </c>
    </row>
    <row r="20" spans="1:11" ht="18.75" customHeight="1">
      <c r="A20" s="50" t="s">
        <v>112</v>
      </c>
      <c r="B20" s="51">
        <v>200</v>
      </c>
      <c r="C20" s="51">
        <v>473</v>
      </c>
      <c r="D20" s="97" t="s">
        <v>310</v>
      </c>
      <c r="E20" s="97" t="s">
        <v>310</v>
      </c>
      <c r="F20" s="10"/>
      <c r="G20" s="52" t="s">
        <v>117</v>
      </c>
      <c r="H20" s="51">
        <v>1208</v>
      </c>
      <c r="I20" s="51">
        <v>3061</v>
      </c>
      <c r="J20" s="97" t="s">
        <v>310</v>
      </c>
      <c r="K20" s="97" t="s">
        <v>310</v>
      </c>
    </row>
    <row r="21" spans="1:11" ht="18.75" customHeight="1">
      <c r="A21" s="50" t="s">
        <v>114</v>
      </c>
      <c r="B21" s="51">
        <v>408</v>
      </c>
      <c r="C21" s="51">
        <v>1018</v>
      </c>
      <c r="D21" s="97" t="s">
        <v>310</v>
      </c>
      <c r="E21" s="97" t="s">
        <v>310</v>
      </c>
      <c r="F21" s="10"/>
      <c r="G21" s="52" t="s">
        <v>119</v>
      </c>
      <c r="H21" s="51">
        <v>889</v>
      </c>
      <c r="I21" s="51">
        <v>2030</v>
      </c>
      <c r="J21" s="97" t="s">
        <v>310</v>
      </c>
      <c r="K21" s="97" t="s">
        <v>310</v>
      </c>
    </row>
    <row r="22" spans="1:11" ht="18.75" customHeight="1">
      <c r="A22" s="50" t="s">
        <v>116</v>
      </c>
      <c r="B22" s="51">
        <v>812</v>
      </c>
      <c r="C22" s="51">
        <v>1846</v>
      </c>
      <c r="D22" s="97" t="s">
        <v>310</v>
      </c>
      <c r="E22" s="97" t="s">
        <v>310</v>
      </c>
      <c r="F22" s="10"/>
      <c r="G22" s="52" t="s">
        <v>121</v>
      </c>
      <c r="H22" s="51">
        <v>683</v>
      </c>
      <c r="I22" s="51">
        <v>1640</v>
      </c>
      <c r="J22" s="97" t="s">
        <v>310</v>
      </c>
      <c r="K22" s="97" t="s">
        <v>310</v>
      </c>
    </row>
    <row r="23" spans="1:11" ht="18.75" customHeight="1">
      <c r="A23" s="50" t="s">
        <v>118</v>
      </c>
      <c r="B23" s="51">
        <v>595</v>
      </c>
      <c r="C23" s="51">
        <v>1124</v>
      </c>
      <c r="D23" s="97" t="s">
        <v>310</v>
      </c>
      <c r="E23" s="97" t="s">
        <v>310</v>
      </c>
      <c r="F23" s="10"/>
      <c r="G23" s="52" t="s">
        <v>123</v>
      </c>
      <c r="H23" s="51">
        <v>725</v>
      </c>
      <c r="I23" s="51">
        <v>1796</v>
      </c>
      <c r="J23" s="97" t="s">
        <v>310</v>
      </c>
      <c r="K23" s="97" t="s">
        <v>310</v>
      </c>
    </row>
    <row r="24" spans="1:11" ht="18.75" customHeight="1">
      <c r="A24" s="50" t="s">
        <v>120</v>
      </c>
      <c r="B24" s="51">
        <v>439</v>
      </c>
      <c r="C24" s="51">
        <v>1137</v>
      </c>
      <c r="D24" s="97" t="s">
        <v>310</v>
      </c>
      <c r="E24" s="97" t="s">
        <v>310</v>
      </c>
      <c r="F24" s="10"/>
      <c r="G24" s="52" t="s">
        <v>125</v>
      </c>
      <c r="H24" s="51">
        <v>583</v>
      </c>
      <c r="I24" s="51">
        <v>1599</v>
      </c>
      <c r="J24" s="97" t="s">
        <v>310</v>
      </c>
      <c r="K24" s="97" t="s">
        <v>310</v>
      </c>
    </row>
    <row r="25" spans="1:11" ht="18.75" customHeight="1">
      <c r="A25" s="50" t="s">
        <v>122</v>
      </c>
      <c r="B25" s="51">
        <v>630</v>
      </c>
      <c r="C25" s="51">
        <v>1649</v>
      </c>
      <c r="D25" s="97" t="s">
        <v>310</v>
      </c>
      <c r="E25" s="97" t="s">
        <v>310</v>
      </c>
      <c r="F25" s="10"/>
      <c r="G25" s="52" t="s">
        <v>127</v>
      </c>
      <c r="H25" s="51">
        <v>602</v>
      </c>
      <c r="I25" s="51">
        <v>1211</v>
      </c>
      <c r="J25" s="97" t="s">
        <v>310</v>
      </c>
      <c r="K25" s="97" t="s">
        <v>310</v>
      </c>
    </row>
    <row r="26" spans="1:11" ht="18.75" customHeight="1">
      <c r="A26" s="50" t="s">
        <v>124</v>
      </c>
      <c r="B26" s="51">
        <v>471</v>
      </c>
      <c r="C26" s="51">
        <v>1122</v>
      </c>
      <c r="D26" s="97" t="s">
        <v>310</v>
      </c>
      <c r="E26" s="97" t="s">
        <v>310</v>
      </c>
      <c r="F26" s="10"/>
      <c r="G26" s="52" t="s">
        <v>129</v>
      </c>
      <c r="H26" s="51">
        <v>653</v>
      </c>
      <c r="I26" s="51">
        <v>1393</v>
      </c>
      <c r="J26" s="97" t="s">
        <v>310</v>
      </c>
      <c r="K26" s="97" t="s">
        <v>310</v>
      </c>
    </row>
    <row r="27" spans="1:11" ht="18.75" customHeight="1">
      <c r="A27" s="50" t="s">
        <v>126</v>
      </c>
      <c r="B27" s="51">
        <v>0</v>
      </c>
      <c r="C27" s="51">
        <v>0</v>
      </c>
      <c r="D27" s="97" t="s">
        <v>310</v>
      </c>
      <c r="E27" s="97" t="s">
        <v>310</v>
      </c>
      <c r="F27" s="10"/>
      <c r="G27" s="52" t="s">
        <v>131</v>
      </c>
      <c r="H27" s="51">
        <v>653</v>
      </c>
      <c r="I27" s="51">
        <v>1645</v>
      </c>
      <c r="J27" s="97" t="s">
        <v>310</v>
      </c>
      <c r="K27" s="97" t="s">
        <v>310</v>
      </c>
    </row>
    <row r="28" spans="1:11" ht="18.75" customHeight="1">
      <c r="A28" s="50" t="s">
        <v>128</v>
      </c>
      <c r="B28" s="51">
        <v>636</v>
      </c>
      <c r="C28" s="51">
        <v>1749</v>
      </c>
      <c r="D28" s="97" t="s">
        <v>310</v>
      </c>
      <c r="E28" s="97" t="s">
        <v>310</v>
      </c>
      <c r="F28" s="10"/>
      <c r="G28" s="52" t="s">
        <v>133</v>
      </c>
      <c r="H28" s="51">
        <v>369</v>
      </c>
      <c r="I28" s="51">
        <v>639</v>
      </c>
      <c r="J28" s="97" t="s">
        <v>310</v>
      </c>
      <c r="K28" s="97" t="s">
        <v>310</v>
      </c>
    </row>
    <row r="29" spans="1:11" ht="18.75" customHeight="1">
      <c r="A29" s="50" t="s">
        <v>130</v>
      </c>
      <c r="B29" s="51">
        <v>361</v>
      </c>
      <c r="C29" s="51">
        <v>923</v>
      </c>
      <c r="D29" s="97" t="s">
        <v>310</v>
      </c>
      <c r="E29" s="97" t="s">
        <v>310</v>
      </c>
      <c r="F29" s="10"/>
      <c r="G29" s="52" t="s">
        <v>135</v>
      </c>
      <c r="H29" s="51">
        <v>448</v>
      </c>
      <c r="I29" s="51">
        <v>901</v>
      </c>
      <c r="J29" s="97" t="s">
        <v>310</v>
      </c>
      <c r="K29" s="97" t="s">
        <v>310</v>
      </c>
    </row>
    <row r="30" spans="1:11" ht="18.75" customHeight="1">
      <c r="A30" s="50" t="s">
        <v>132</v>
      </c>
      <c r="B30" s="51">
        <v>219</v>
      </c>
      <c r="C30" s="51">
        <v>495</v>
      </c>
      <c r="D30" s="97" t="s">
        <v>310</v>
      </c>
      <c r="E30" s="97" t="s">
        <v>310</v>
      </c>
      <c r="F30" s="10"/>
      <c r="G30" s="52" t="s">
        <v>137</v>
      </c>
      <c r="H30" s="51">
        <v>435</v>
      </c>
      <c r="I30" s="51">
        <v>813</v>
      </c>
      <c r="J30" s="97" t="s">
        <v>310</v>
      </c>
      <c r="K30" s="97" t="s">
        <v>310</v>
      </c>
    </row>
    <row r="31" spans="1:11" ht="18.75" customHeight="1">
      <c r="A31" s="50" t="s">
        <v>134</v>
      </c>
      <c r="B31" s="51">
        <v>2389</v>
      </c>
      <c r="C31" s="51">
        <v>4605</v>
      </c>
      <c r="D31" s="97" t="s">
        <v>310</v>
      </c>
      <c r="E31" s="97" t="s">
        <v>310</v>
      </c>
      <c r="F31" s="10"/>
      <c r="G31" s="50" t="s">
        <v>139</v>
      </c>
      <c r="H31" s="51">
        <v>761</v>
      </c>
      <c r="I31" s="51">
        <v>1989</v>
      </c>
      <c r="J31" s="97" t="s">
        <v>310</v>
      </c>
      <c r="K31" s="97" t="s">
        <v>310</v>
      </c>
    </row>
    <row r="32" spans="1:11" ht="18.75" customHeight="1">
      <c r="A32" s="50" t="s">
        <v>136</v>
      </c>
      <c r="B32" s="51">
        <v>623</v>
      </c>
      <c r="C32" s="51">
        <v>1545</v>
      </c>
      <c r="D32" s="97" t="s">
        <v>310</v>
      </c>
      <c r="E32" s="97" t="s">
        <v>310</v>
      </c>
      <c r="F32" s="10"/>
      <c r="G32" s="50" t="s">
        <v>141</v>
      </c>
      <c r="H32" s="51">
        <v>217</v>
      </c>
      <c r="I32" s="51">
        <v>481</v>
      </c>
      <c r="J32" s="97" t="s">
        <v>310</v>
      </c>
      <c r="K32" s="97" t="s">
        <v>310</v>
      </c>
    </row>
    <row r="33" spans="1:11" ht="18.75" customHeight="1">
      <c r="A33" s="50" t="s">
        <v>138</v>
      </c>
      <c r="B33" s="51">
        <v>290</v>
      </c>
      <c r="C33" s="51">
        <v>746</v>
      </c>
      <c r="D33" s="97" t="s">
        <v>310</v>
      </c>
      <c r="E33" s="97" t="s">
        <v>310</v>
      </c>
      <c r="F33" s="10"/>
      <c r="G33" s="50" t="s">
        <v>143</v>
      </c>
      <c r="H33" s="51">
        <v>519</v>
      </c>
      <c r="I33" s="51">
        <v>1278</v>
      </c>
      <c r="J33" s="97" t="s">
        <v>310</v>
      </c>
      <c r="K33" s="97" t="s">
        <v>310</v>
      </c>
    </row>
    <row r="34" spans="1:11" ht="18.75" customHeight="1">
      <c r="A34" s="50" t="s">
        <v>140</v>
      </c>
      <c r="B34" s="51">
        <v>20</v>
      </c>
      <c r="C34" s="51">
        <v>66</v>
      </c>
      <c r="D34" s="97" t="s">
        <v>310</v>
      </c>
      <c r="E34" s="97" t="s">
        <v>310</v>
      </c>
      <c r="F34" s="10"/>
      <c r="G34" s="50" t="s">
        <v>145</v>
      </c>
      <c r="H34" s="51">
        <v>1593</v>
      </c>
      <c r="I34" s="51">
        <v>4046</v>
      </c>
      <c r="J34" s="97" t="s">
        <v>310</v>
      </c>
      <c r="K34" s="97" t="s">
        <v>310</v>
      </c>
    </row>
    <row r="35" spans="1:11" ht="18.75" customHeight="1">
      <c r="A35" s="50" t="s">
        <v>142</v>
      </c>
      <c r="B35" s="51">
        <v>4</v>
      </c>
      <c r="C35" s="51">
        <v>8</v>
      </c>
      <c r="D35" s="97" t="s">
        <v>310</v>
      </c>
      <c r="E35" s="97" t="s">
        <v>310</v>
      </c>
      <c r="F35" s="10"/>
      <c r="G35" s="50" t="s">
        <v>147</v>
      </c>
      <c r="H35" s="51">
        <v>1017</v>
      </c>
      <c r="I35" s="51">
        <v>2217</v>
      </c>
      <c r="J35" s="97" t="s">
        <v>310</v>
      </c>
      <c r="K35" s="97" t="s">
        <v>310</v>
      </c>
    </row>
    <row r="36" spans="1:11" ht="18.75" customHeight="1">
      <c r="A36" s="50" t="s">
        <v>144</v>
      </c>
      <c r="B36" s="51">
        <v>709</v>
      </c>
      <c r="C36" s="51">
        <v>1529</v>
      </c>
      <c r="D36" s="97" t="s">
        <v>310</v>
      </c>
      <c r="E36" s="97" t="s">
        <v>310</v>
      </c>
      <c r="F36" s="10"/>
      <c r="G36" s="50" t="s">
        <v>149</v>
      </c>
      <c r="H36" s="51">
        <v>395</v>
      </c>
      <c r="I36" s="51">
        <v>737</v>
      </c>
      <c r="J36" s="97" t="s">
        <v>310</v>
      </c>
      <c r="K36" s="97" t="s">
        <v>310</v>
      </c>
    </row>
    <row r="37" spans="1:11" ht="18.75" customHeight="1">
      <c r="A37" s="50" t="s">
        <v>146</v>
      </c>
      <c r="B37" s="51">
        <v>392</v>
      </c>
      <c r="C37" s="51">
        <v>1142</v>
      </c>
      <c r="D37" s="97" t="s">
        <v>310</v>
      </c>
      <c r="E37" s="97" t="s">
        <v>310</v>
      </c>
      <c r="F37" s="10"/>
      <c r="G37" s="50" t="s">
        <v>151</v>
      </c>
      <c r="H37" s="51">
        <v>828</v>
      </c>
      <c r="I37" s="51">
        <v>2064</v>
      </c>
      <c r="J37" s="97" t="s">
        <v>310</v>
      </c>
      <c r="K37" s="97" t="s">
        <v>310</v>
      </c>
    </row>
    <row r="38" spans="1:11" ht="18.75" customHeight="1">
      <c r="A38" s="50" t="s">
        <v>148</v>
      </c>
      <c r="B38" s="51">
        <v>1221</v>
      </c>
      <c r="C38" s="51">
        <v>3029</v>
      </c>
      <c r="D38" s="97" t="s">
        <v>310</v>
      </c>
      <c r="E38" s="97" t="s">
        <v>310</v>
      </c>
      <c r="F38" s="10"/>
      <c r="G38" s="50" t="s">
        <v>153</v>
      </c>
      <c r="H38" s="51">
        <v>139</v>
      </c>
      <c r="I38" s="51">
        <v>276</v>
      </c>
      <c r="J38" s="97" t="s">
        <v>310</v>
      </c>
      <c r="K38" s="97" t="s">
        <v>310</v>
      </c>
    </row>
    <row r="39" spans="1:11" ht="18.75" customHeight="1">
      <c r="A39" s="50" t="s">
        <v>150</v>
      </c>
      <c r="B39" s="51">
        <v>788</v>
      </c>
      <c r="C39" s="51">
        <v>2126</v>
      </c>
      <c r="D39" s="97" t="s">
        <v>310</v>
      </c>
      <c r="E39" s="97" t="s">
        <v>310</v>
      </c>
      <c r="F39" s="10"/>
      <c r="G39" s="50" t="s">
        <v>155</v>
      </c>
      <c r="H39" s="51">
        <v>728</v>
      </c>
      <c r="I39" s="51">
        <v>1671</v>
      </c>
      <c r="J39" s="97" t="s">
        <v>310</v>
      </c>
      <c r="K39" s="97" t="s">
        <v>310</v>
      </c>
    </row>
    <row r="40" spans="1:11" ht="18.75" customHeight="1">
      <c r="A40" s="50" t="s">
        <v>152</v>
      </c>
      <c r="B40" s="51">
        <v>555</v>
      </c>
      <c r="C40" s="51">
        <v>1562</v>
      </c>
      <c r="D40" s="97" t="s">
        <v>310</v>
      </c>
      <c r="E40" s="97" t="s">
        <v>310</v>
      </c>
      <c r="F40" s="10"/>
      <c r="G40" s="50" t="s">
        <v>157</v>
      </c>
      <c r="H40" s="51">
        <v>243</v>
      </c>
      <c r="I40" s="51">
        <v>688</v>
      </c>
      <c r="J40" s="97" t="s">
        <v>310</v>
      </c>
      <c r="K40" s="97" t="s">
        <v>310</v>
      </c>
    </row>
    <row r="41" spans="1:11" ht="18.75" customHeight="1">
      <c r="A41" s="50" t="s">
        <v>154</v>
      </c>
      <c r="B41" s="51">
        <v>355</v>
      </c>
      <c r="C41" s="51">
        <v>874</v>
      </c>
      <c r="D41" s="97" t="s">
        <v>310</v>
      </c>
      <c r="E41" s="97" t="s">
        <v>310</v>
      </c>
      <c r="F41" s="10"/>
      <c r="G41" s="50" t="s">
        <v>159</v>
      </c>
      <c r="H41" s="51">
        <v>990</v>
      </c>
      <c r="I41" s="51">
        <v>2290</v>
      </c>
      <c r="J41" s="97" t="s">
        <v>310</v>
      </c>
      <c r="K41" s="97" t="s">
        <v>310</v>
      </c>
    </row>
    <row r="42" spans="1:11" ht="18.75" customHeight="1">
      <c r="A42" s="50" t="s">
        <v>156</v>
      </c>
      <c r="B42" s="51">
        <v>434</v>
      </c>
      <c r="C42" s="51">
        <v>1065</v>
      </c>
      <c r="D42" s="97" t="s">
        <v>310</v>
      </c>
      <c r="E42" s="97" t="s">
        <v>310</v>
      </c>
      <c r="F42" s="10"/>
      <c r="G42" s="50" t="s">
        <v>160</v>
      </c>
      <c r="H42" s="51">
        <v>539</v>
      </c>
      <c r="I42" s="51">
        <v>1315</v>
      </c>
      <c r="J42" s="97" t="s">
        <v>310</v>
      </c>
      <c r="K42" s="97" t="s">
        <v>310</v>
      </c>
    </row>
    <row r="43" spans="1:11" ht="18.75" customHeight="1">
      <c r="A43" s="50" t="s">
        <v>158</v>
      </c>
      <c r="B43" s="51">
        <v>430</v>
      </c>
      <c r="C43" s="51">
        <v>1066</v>
      </c>
      <c r="D43" s="97" t="s">
        <v>310</v>
      </c>
      <c r="E43" s="97" t="s">
        <v>310</v>
      </c>
      <c r="F43" s="10"/>
      <c r="G43" s="50" t="s">
        <v>162</v>
      </c>
      <c r="H43" s="51">
        <v>654</v>
      </c>
      <c r="I43" s="51">
        <v>1518</v>
      </c>
      <c r="J43" s="97" t="s">
        <v>310</v>
      </c>
      <c r="K43" s="97" t="s">
        <v>310</v>
      </c>
    </row>
    <row r="44" spans="1:11" ht="18.75" customHeight="1">
      <c r="A44" s="52" t="s">
        <v>17</v>
      </c>
      <c r="B44" s="51">
        <v>206</v>
      </c>
      <c r="C44" s="51">
        <v>606</v>
      </c>
      <c r="D44" s="97" t="s">
        <v>310</v>
      </c>
      <c r="E44" s="97" t="s">
        <v>310</v>
      </c>
      <c r="F44" s="10"/>
      <c r="G44" s="50" t="s">
        <v>164</v>
      </c>
      <c r="H44" s="51">
        <v>190</v>
      </c>
      <c r="I44" s="51">
        <v>1038</v>
      </c>
      <c r="J44" s="97" t="s">
        <v>310</v>
      </c>
      <c r="K44" s="97" t="s">
        <v>310</v>
      </c>
    </row>
    <row r="45" spans="1:11" ht="18.75" customHeight="1">
      <c r="A45" s="50" t="s">
        <v>161</v>
      </c>
      <c r="B45" s="51">
        <v>1271</v>
      </c>
      <c r="C45" s="51">
        <v>2371</v>
      </c>
      <c r="D45" s="97" t="s">
        <v>310</v>
      </c>
      <c r="E45" s="97" t="s">
        <v>310</v>
      </c>
      <c r="F45" s="10"/>
      <c r="G45" s="50" t="s">
        <v>293</v>
      </c>
      <c r="H45" s="51">
        <v>323</v>
      </c>
      <c r="I45" s="51">
        <v>863</v>
      </c>
      <c r="J45" s="97" t="s">
        <v>310</v>
      </c>
      <c r="K45" s="97" t="s">
        <v>310</v>
      </c>
    </row>
    <row r="46" spans="1:11" ht="18.75" customHeight="1">
      <c r="A46" s="52" t="s">
        <v>163</v>
      </c>
      <c r="B46" s="51">
        <v>666</v>
      </c>
      <c r="C46" s="51">
        <v>1415</v>
      </c>
      <c r="D46" s="97" t="s">
        <v>310</v>
      </c>
      <c r="E46" s="97" t="s">
        <v>310</v>
      </c>
      <c r="F46" s="10"/>
      <c r="G46" s="50" t="s">
        <v>168</v>
      </c>
      <c r="H46" s="51">
        <v>30</v>
      </c>
      <c r="I46" s="51">
        <v>92</v>
      </c>
      <c r="J46" s="97" t="s">
        <v>310</v>
      </c>
      <c r="K46" s="97" t="s">
        <v>310</v>
      </c>
    </row>
    <row r="47" spans="1:11" ht="18.75" customHeight="1">
      <c r="A47" s="52" t="s">
        <v>165</v>
      </c>
      <c r="B47" s="51">
        <v>621</v>
      </c>
      <c r="C47" s="51">
        <v>1364</v>
      </c>
      <c r="D47" s="97" t="s">
        <v>310</v>
      </c>
      <c r="E47" s="97" t="s">
        <v>310</v>
      </c>
      <c r="F47" s="10"/>
      <c r="G47" s="50" t="s">
        <v>170</v>
      </c>
      <c r="H47" s="51">
        <v>322</v>
      </c>
      <c r="I47" s="51">
        <v>910</v>
      </c>
      <c r="J47" s="97" t="s">
        <v>310</v>
      </c>
      <c r="K47" s="97" t="s">
        <v>310</v>
      </c>
    </row>
    <row r="48" spans="1:11" ht="18.75" customHeight="1">
      <c r="A48" s="52" t="s">
        <v>166</v>
      </c>
      <c r="B48" s="51">
        <v>900</v>
      </c>
      <c r="C48" s="51">
        <v>1971</v>
      </c>
      <c r="D48" s="97" t="s">
        <v>310</v>
      </c>
      <c r="E48" s="97" t="s">
        <v>310</v>
      </c>
      <c r="F48" s="10"/>
      <c r="G48" s="50" t="s">
        <v>172</v>
      </c>
      <c r="H48" s="51">
        <v>433</v>
      </c>
      <c r="I48" s="51">
        <v>1061</v>
      </c>
      <c r="J48" s="97" t="s">
        <v>310</v>
      </c>
      <c r="K48" s="97" t="s">
        <v>310</v>
      </c>
    </row>
    <row r="49" spans="1:11" ht="18.75" customHeight="1">
      <c r="A49" s="52" t="s">
        <v>167</v>
      </c>
      <c r="B49" s="51">
        <v>672</v>
      </c>
      <c r="C49" s="51">
        <v>1588</v>
      </c>
      <c r="D49" s="97" t="s">
        <v>310</v>
      </c>
      <c r="E49" s="97" t="s">
        <v>310</v>
      </c>
      <c r="F49" s="10"/>
      <c r="G49" s="50" t="s">
        <v>174</v>
      </c>
      <c r="H49" s="51">
        <v>251</v>
      </c>
      <c r="I49" s="51">
        <v>734</v>
      </c>
      <c r="J49" s="97" t="s">
        <v>310</v>
      </c>
      <c r="K49" s="97" t="s">
        <v>310</v>
      </c>
    </row>
    <row r="50" spans="1:11" ht="18.75" customHeight="1">
      <c r="A50" s="52" t="s">
        <v>169</v>
      </c>
      <c r="B50" s="51">
        <v>663</v>
      </c>
      <c r="C50" s="51">
        <v>1722</v>
      </c>
      <c r="D50" s="97" t="s">
        <v>310</v>
      </c>
      <c r="E50" s="97" t="s">
        <v>310</v>
      </c>
      <c r="F50" s="10"/>
      <c r="G50" s="50" t="s">
        <v>295</v>
      </c>
      <c r="H50" s="51">
        <v>368</v>
      </c>
      <c r="I50" s="51">
        <v>1038</v>
      </c>
      <c r="J50" s="97" t="s">
        <v>310</v>
      </c>
      <c r="K50" s="97" t="s">
        <v>310</v>
      </c>
    </row>
    <row r="51" spans="1:11" ht="18.75" customHeight="1">
      <c r="A51" s="52" t="s">
        <v>171</v>
      </c>
      <c r="B51" s="51">
        <v>765</v>
      </c>
      <c r="C51" s="51">
        <v>1873</v>
      </c>
      <c r="D51" s="97" t="s">
        <v>310</v>
      </c>
      <c r="E51" s="97" t="s">
        <v>310</v>
      </c>
      <c r="F51" s="10"/>
      <c r="G51" s="50" t="s">
        <v>176</v>
      </c>
      <c r="H51" s="51">
        <v>1482</v>
      </c>
      <c r="I51" s="51">
        <v>4108</v>
      </c>
      <c r="J51" s="97" t="s">
        <v>310</v>
      </c>
      <c r="K51" s="97" t="s">
        <v>310</v>
      </c>
    </row>
    <row r="52" spans="1:11" ht="18.75" customHeight="1">
      <c r="A52" s="52" t="s">
        <v>173</v>
      </c>
      <c r="B52" s="51">
        <v>825</v>
      </c>
      <c r="C52" s="51">
        <v>2153</v>
      </c>
      <c r="D52" s="97" t="s">
        <v>310</v>
      </c>
      <c r="E52" s="97" t="s">
        <v>310</v>
      </c>
      <c r="F52" s="10"/>
      <c r="G52" s="50" t="s">
        <v>178</v>
      </c>
      <c r="H52" s="51">
        <v>344</v>
      </c>
      <c r="I52" s="51">
        <v>753</v>
      </c>
      <c r="J52" s="97" t="s">
        <v>310</v>
      </c>
      <c r="K52" s="97" t="s">
        <v>310</v>
      </c>
    </row>
    <row r="53" spans="1:11" ht="18.75" customHeight="1">
      <c r="A53" s="52" t="s">
        <v>175</v>
      </c>
      <c r="B53" s="51">
        <v>958</v>
      </c>
      <c r="C53" s="51">
        <v>2281</v>
      </c>
      <c r="D53" s="97" t="s">
        <v>310</v>
      </c>
      <c r="E53" s="97" t="s">
        <v>310</v>
      </c>
      <c r="F53" s="10"/>
      <c r="G53" s="50" t="s">
        <v>179</v>
      </c>
      <c r="H53" s="51">
        <v>391</v>
      </c>
      <c r="I53" s="51">
        <v>976</v>
      </c>
      <c r="J53" s="97" t="s">
        <v>310</v>
      </c>
      <c r="K53" s="97" t="s">
        <v>310</v>
      </c>
    </row>
    <row r="54" spans="1:11" ht="18.75" customHeight="1">
      <c r="A54" s="52" t="s">
        <v>177</v>
      </c>
      <c r="B54" s="51">
        <v>528</v>
      </c>
      <c r="C54" s="51">
        <v>1420</v>
      </c>
      <c r="D54" s="97" t="s">
        <v>310</v>
      </c>
      <c r="E54" s="97" t="s">
        <v>310</v>
      </c>
      <c r="F54" s="10"/>
      <c r="G54" s="50" t="s">
        <v>181</v>
      </c>
      <c r="H54" s="51">
        <v>617</v>
      </c>
      <c r="I54" s="51">
        <v>1521</v>
      </c>
      <c r="J54" s="97" t="s">
        <v>310</v>
      </c>
      <c r="K54" s="97" t="s">
        <v>310</v>
      </c>
    </row>
    <row r="55" spans="1:11" ht="18.75" customHeight="1">
      <c r="A55" s="52" t="s">
        <v>83</v>
      </c>
      <c r="B55" s="51">
        <v>658</v>
      </c>
      <c r="C55" s="51">
        <v>1660</v>
      </c>
      <c r="D55" s="97" t="s">
        <v>310</v>
      </c>
      <c r="E55" s="97" t="s">
        <v>310</v>
      </c>
      <c r="F55" s="10"/>
      <c r="G55" s="50" t="s">
        <v>183</v>
      </c>
      <c r="H55" s="51">
        <v>411</v>
      </c>
      <c r="I55" s="51">
        <v>1166</v>
      </c>
      <c r="J55" s="97" t="s">
        <v>310</v>
      </c>
      <c r="K55" s="97" t="s">
        <v>310</v>
      </c>
    </row>
    <row r="56" spans="1:11" ht="18.75" customHeight="1">
      <c r="A56" s="52" t="s">
        <v>85</v>
      </c>
      <c r="B56" s="51">
        <v>843</v>
      </c>
      <c r="C56" s="51">
        <v>2139</v>
      </c>
      <c r="D56" s="97" t="s">
        <v>310</v>
      </c>
      <c r="E56" s="97" t="s">
        <v>310</v>
      </c>
      <c r="F56" s="10"/>
      <c r="G56" s="50" t="s">
        <v>185</v>
      </c>
      <c r="H56" s="51">
        <v>1729</v>
      </c>
      <c r="I56" s="51">
        <v>4296</v>
      </c>
      <c r="J56" s="97" t="s">
        <v>310</v>
      </c>
      <c r="K56" s="97" t="s">
        <v>310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0" t="s">
        <v>299</v>
      </c>
    </row>
    <row r="58" spans="1:11" ht="19.5" customHeight="1">
      <c r="A58" s="142" t="s">
        <v>81</v>
      </c>
      <c r="B58" s="55" t="s">
        <v>80</v>
      </c>
      <c r="C58" s="144" t="s">
        <v>277</v>
      </c>
      <c r="D58" s="145"/>
      <c r="E58" s="146"/>
      <c r="F58" s="10"/>
      <c r="G58" s="142" t="s">
        <v>81</v>
      </c>
      <c r="H58" s="55" t="s">
        <v>80</v>
      </c>
      <c r="I58" s="144" t="s">
        <v>0</v>
      </c>
      <c r="J58" s="145"/>
      <c r="K58" s="146"/>
    </row>
    <row r="59" spans="1:11" ht="19.5" customHeight="1">
      <c r="A59" s="143"/>
      <c r="B59" s="56" t="s">
        <v>3</v>
      </c>
      <c r="C59" s="53" t="s">
        <v>6</v>
      </c>
      <c r="D59" s="53" t="s">
        <v>7</v>
      </c>
      <c r="E59" s="53" t="s">
        <v>8</v>
      </c>
      <c r="F59" s="10"/>
      <c r="G59" s="143"/>
      <c r="H59" s="56" t="s">
        <v>3</v>
      </c>
      <c r="I59" s="53" t="s">
        <v>6</v>
      </c>
      <c r="J59" s="53" t="s">
        <v>7</v>
      </c>
      <c r="K59" s="53" t="s">
        <v>8</v>
      </c>
    </row>
    <row r="60" spans="1:11" ht="18.75" customHeight="1">
      <c r="A60" s="50" t="s">
        <v>187</v>
      </c>
      <c r="B60" s="51">
        <v>555</v>
      </c>
      <c r="C60" s="51">
        <v>1240</v>
      </c>
      <c r="D60" s="97" t="s">
        <v>310</v>
      </c>
      <c r="E60" s="97" t="s">
        <v>310</v>
      </c>
      <c r="F60" s="10"/>
      <c r="G60" s="50" t="s">
        <v>182</v>
      </c>
      <c r="H60" s="51">
        <v>774</v>
      </c>
      <c r="I60" s="51">
        <v>2040</v>
      </c>
      <c r="J60" s="97" t="s">
        <v>310</v>
      </c>
      <c r="K60" s="97" t="s">
        <v>310</v>
      </c>
    </row>
    <row r="61" spans="1:11" ht="18.75" customHeight="1">
      <c r="A61" s="50" t="s">
        <v>189</v>
      </c>
      <c r="B61" s="51">
        <v>209</v>
      </c>
      <c r="C61" s="51">
        <v>428</v>
      </c>
      <c r="D61" s="97" t="s">
        <v>310</v>
      </c>
      <c r="E61" s="97" t="s">
        <v>310</v>
      </c>
      <c r="F61" s="10"/>
      <c r="G61" s="50" t="s">
        <v>184</v>
      </c>
      <c r="H61" s="51">
        <v>865</v>
      </c>
      <c r="I61" s="51">
        <v>2285</v>
      </c>
      <c r="J61" s="97" t="s">
        <v>310</v>
      </c>
      <c r="K61" s="97" t="s">
        <v>310</v>
      </c>
    </row>
    <row r="62" spans="1:11" ht="18.75" customHeight="1">
      <c r="A62" s="50" t="s">
        <v>191</v>
      </c>
      <c r="B62" s="51">
        <v>1006</v>
      </c>
      <c r="C62" s="51">
        <v>2126</v>
      </c>
      <c r="D62" s="97" t="s">
        <v>310</v>
      </c>
      <c r="E62" s="97" t="s">
        <v>310</v>
      </c>
      <c r="F62" s="10"/>
      <c r="G62" s="50" t="s">
        <v>186</v>
      </c>
      <c r="H62" s="51">
        <v>946</v>
      </c>
      <c r="I62" s="51">
        <v>2468</v>
      </c>
      <c r="J62" s="97" t="s">
        <v>310</v>
      </c>
      <c r="K62" s="97" t="s">
        <v>310</v>
      </c>
    </row>
    <row r="63" spans="1:11" ht="18.75" customHeight="1">
      <c r="A63" s="50" t="s">
        <v>193</v>
      </c>
      <c r="B63" s="51">
        <v>1125</v>
      </c>
      <c r="C63" s="51">
        <v>2690</v>
      </c>
      <c r="D63" s="97" t="s">
        <v>310</v>
      </c>
      <c r="E63" s="97" t="s">
        <v>310</v>
      </c>
      <c r="F63" s="10"/>
      <c r="G63" s="50" t="s">
        <v>188</v>
      </c>
      <c r="H63" s="51">
        <v>543</v>
      </c>
      <c r="I63" s="51">
        <v>1120</v>
      </c>
      <c r="J63" s="97" t="s">
        <v>310</v>
      </c>
      <c r="K63" s="97" t="s">
        <v>310</v>
      </c>
    </row>
    <row r="64" spans="1:11" ht="18.75" customHeight="1">
      <c r="A64" s="50" t="s">
        <v>195</v>
      </c>
      <c r="B64" s="51">
        <v>631</v>
      </c>
      <c r="C64" s="51">
        <v>1583</v>
      </c>
      <c r="D64" s="97" t="s">
        <v>310</v>
      </c>
      <c r="E64" s="97" t="s">
        <v>310</v>
      </c>
      <c r="F64" s="10"/>
      <c r="G64" s="50" t="s">
        <v>190</v>
      </c>
      <c r="H64" s="51">
        <v>679</v>
      </c>
      <c r="I64" s="51">
        <v>1837</v>
      </c>
      <c r="J64" s="97" t="s">
        <v>310</v>
      </c>
      <c r="K64" s="97" t="s">
        <v>310</v>
      </c>
    </row>
    <row r="65" spans="1:11" ht="18.75" customHeight="1">
      <c r="A65" s="50" t="s">
        <v>16</v>
      </c>
      <c r="B65" s="51">
        <v>454</v>
      </c>
      <c r="C65" s="51">
        <v>1077</v>
      </c>
      <c r="D65" s="97" t="s">
        <v>310</v>
      </c>
      <c r="E65" s="97" t="s">
        <v>310</v>
      </c>
      <c r="F65" s="10"/>
      <c r="G65" s="50" t="s">
        <v>192</v>
      </c>
      <c r="H65" s="51">
        <v>537</v>
      </c>
      <c r="I65" s="51">
        <v>1162</v>
      </c>
      <c r="J65" s="97" t="s">
        <v>310</v>
      </c>
      <c r="K65" s="97" t="s">
        <v>310</v>
      </c>
    </row>
    <row r="66" spans="1:11" ht="18.75" customHeight="1">
      <c r="A66" s="50" t="s">
        <v>198</v>
      </c>
      <c r="B66" s="51">
        <v>453</v>
      </c>
      <c r="C66" s="51">
        <v>1222</v>
      </c>
      <c r="D66" s="97" t="s">
        <v>310</v>
      </c>
      <c r="E66" s="97" t="s">
        <v>310</v>
      </c>
      <c r="F66" s="10"/>
      <c r="G66" s="50" t="s">
        <v>194</v>
      </c>
      <c r="H66" s="51">
        <v>246</v>
      </c>
      <c r="I66" s="51">
        <v>574</v>
      </c>
      <c r="J66" s="97" t="s">
        <v>310</v>
      </c>
      <c r="K66" s="97" t="s">
        <v>310</v>
      </c>
    </row>
    <row r="67" spans="1:11" ht="18.75" customHeight="1">
      <c r="A67" s="50" t="s">
        <v>200</v>
      </c>
      <c r="B67" s="51">
        <v>903</v>
      </c>
      <c r="C67" s="51">
        <v>2332</v>
      </c>
      <c r="D67" s="97" t="s">
        <v>310</v>
      </c>
      <c r="E67" s="97" t="s">
        <v>310</v>
      </c>
      <c r="F67" s="10"/>
      <c r="G67" s="50" t="s">
        <v>196</v>
      </c>
      <c r="H67" s="51">
        <v>8615</v>
      </c>
      <c r="I67" s="51">
        <v>22197</v>
      </c>
      <c r="J67" s="97" t="s">
        <v>310</v>
      </c>
      <c r="K67" s="97" t="s">
        <v>310</v>
      </c>
    </row>
    <row r="68" spans="1:11" ht="18.75" customHeight="1">
      <c r="A68" s="50" t="s">
        <v>202</v>
      </c>
      <c r="B68" s="51">
        <v>700</v>
      </c>
      <c r="C68" s="51">
        <v>1584</v>
      </c>
      <c r="D68" s="97" t="s">
        <v>310</v>
      </c>
      <c r="E68" s="97" t="s">
        <v>310</v>
      </c>
      <c r="F68" s="10"/>
      <c r="G68" s="50" t="s">
        <v>197</v>
      </c>
      <c r="H68" s="51">
        <v>8</v>
      </c>
      <c r="I68" s="51">
        <v>84</v>
      </c>
      <c r="J68" s="97" t="s">
        <v>310</v>
      </c>
      <c r="K68" s="97" t="s">
        <v>310</v>
      </c>
    </row>
    <row r="69" spans="1:11" ht="18.75" customHeight="1">
      <c r="A69" s="50" t="s">
        <v>204</v>
      </c>
      <c r="B69" s="51">
        <v>808</v>
      </c>
      <c r="C69" s="51">
        <v>2025</v>
      </c>
      <c r="D69" s="97" t="s">
        <v>310</v>
      </c>
      <c r="E69" s="97" t="s">
        <v>310</v>
      </c>
      <c r="F69" s="10"/>
      <c r="G69" s="50" t="s">
        <v>199</v>
      </c>
      <c r="H69" s="51">
        <v>955</v>
      </c>
      <c r="I69" s="51">
        <v>2877</v>
      </c>
      <c r="J69" s="97" t="s">
        <v>310</v>
      </c>
      <c r="K69" s="97" t="s">
        <v>310</v>
      </c>
    </row>
    <row r="70" spans="1:11" ht="18.75" customHeight="1">
      <c r="A70" s="50" t="s">
        <v>206</v>
      </c>
      <c r="B70" s="51">
        <v>878</v>
      </c>
      <c r="C70" s="51">
        <v>2199</v>
      </c>
      <c r="D70" s="97" t="s">
        <v>310</v>
      </c>
      <c r="E70" s="97" t="s">
        <v>310</v>
      </c>
      <c r="F70" s="10"/>
      <c r="G70" s="50" t="s">
        <v>201</v>
      </c>
      <c r="H70" s="51">
        <v>5921</v>
      </c>
      <c r="I70" s="51">
        <v>13561</v>
      </c>
      <c r="J70" s="97" t="s">
        <v>310</v>
      </c>
      <c r="K70" s="97" t="s">
        <v>310</v>
      </c>
    </row>
    <row r="71" spans="1:11" ht="18.75" customHeight="1">
      <c r="A71" s="50" t="s">
        <v>208</v>
      </c>
      <c r="B71" s="51">
        <v>1046</v>
      </c>
      <c r="C71" s="51">
        <v>2317</v>
      </c>
      <c r="D71" s="97" t="s">
        <v>310</v>
      </c>
      <c r="E71" s="97" t="s">
        <v>310</v>
      </c>
      <c r="F71" s="10"/>
      <c r="G71" s="50" t="s">
        <v>203</v>
      </c>
      <c r="H71" s="51">
        <v>796</v>
      </c>
      <c r="I71" s="51">
        <v>1527</v>
      </c>
      <c r="J71" s="97" t="s">
        <v>310</v>
      </c>
      <c r="K71" s="97" t="s">
        <v>310</v>
      </c>
    </row>
    <row r="72" spans="1:11" ht="18.75" customHeight="1">
      <c r="A72" s="50" t="s">
        <v>210</v>
      </c>
      <c r="B72" s="51">
        <v>672</v>
      </c>
      <c r="C72" s="51">
        <v>1422</v>
      </c>
      <c r="D72" s="97" t="s">
        <v>310</v>
      </c>
      <c r="E72" s="97" t="s">
        <v>310</v>
      </c>
      <c r="F72" s="10"/>
      <c r="G72" s="50" t="s">
        <v>205</v>
      </c>
      <c r="H72" s="51">
        <v>1088</v>
      </c>
      <c r="I72" s="51">
        <v>1991</v>
      </c>
      <c r="J72" s="97" t="s">
        <v>310</v>
      </c>
      <c r="K72" s="97" t="s">
        <v>310</v>
      </c>
    </row>
    <row r="73" spans="1:11" ht="18.75" customHeight="1">
      <c r="A73" s="50" t="s">
        <v>212</v>
      </c>
      <c r="B73" s="51">
        <v>838</v>
      </c>
      <c r="C73" s="51">
        <v>1960</v>
      </c>
      <c r="D73" s="97" t="s">
        <v>310</v>
      </c>
      <c r="E73" s="97" t="s">
        <v>310</v>
      </c>
      <c r="F73" s="10"/>
      <c r="G73" s="50" t="s">
        <v>207</v>
      </c>
      <c r="H73" s="51">
        <v>684</v>
      </c>
      <c r="I73" s="51">
        <v>1544</v>
      </c>
      <c r="J73" s="97" t="s">
        <v>310</v>
      </c>
      <c r="K73" s="97" t="s">
        <v>310</v>
      </c>
    </row>
    <row r="74" spans="1:11" ht="18.75" customHeight="1">
      <c r="A74" s="50" t="s">
        <v>214</v>
      </c>
      <c r="B74" s="51">
        <v>321</v>
      </c>
      <c r="C74" s="51">
        <v>780</v>
      </c>
      <c r="D74" s="97" t="s">
        <v>310</v>
      </c>
      <c r="E74" s="97" t="s">
        <v>310</v>
      </c>
      <c r="F74" s="10"/>
      <c r="G74" s="50" t="s">
        <v>209</v>
      </c>
      <c r="H74" s="51">
        <v>375</v>
      </c>
      <c r="I74" s="51">
        <v>794</v>
      </c>
      <c r="J74" s="97" t="s">
        <v>310</v>
      </c>
      <c r="K74" s="97" t="s">
        <v>310</v>
      </c>
    </row>
    <row r="75" spans="1:11" ht="18.75" customHeight="1">
      <c r="A75" s="50" t="s">
        <v>216</v>
      </c>
      <c r="B75" s="51">
        <v>269</v>
      </c>
      <c r="C75" s="51">
        <v>634</v>
      </c>
      <c r="D75" s="97" t="s">
        <v>310</v>
      </c>
      <c r="E75" s="97" t="s">
        <v>310</v>
      </c>
      <c r="F75" s="10"/>
      <c r="G75" s="50" t="s">
        <v>211</v>
      </c>
      <c r="H75" s="51">
        <v>359</v>
      </c>
      <c r="I75" s="51">
        <v>944</v>
      </c>
      <c r="J75" s="97" t="s">
        <v>310</v>
      </c>
      <c r="K75" s="97" t="s">
        <v>310</v>
      </c>
    </row>
    <row r="76" spans="1:11" ht="18.75" customHeight="1">
      <c r="A76" s="50" t="s">
        <v>218</v>
      </c>
      <c r="B76" s="51">
        <v>514</v>
      </c>
      <c r="C76" s="51">
        <v>1227</v>
      </c>
      <c r="D76" s="97" t="s">
        <v>310</v>
      </c>
      <c r="E76" s="97" t="s">
        <v>310</v>
      </c>
      <c r="F76" s="10"/>
      <c r="G76" s="50" t="s">
        <v>213</v>
      </c>
      <c r="H76" s="51">
        <v>737</v>
      </c>
      <c r="I76" s="51">
        <v>1594</v>
      </c>
      <c r="J76" s="97" t="s">
        <v>310</v>
      </c>
      <c r="K76" s="97" t="s">
        <v>310</v>
      </c>
    </row>
    <row r="77" spans="1:11" ht="18.75" customHeight="1">
      <c r="A77" s="50" t="s">
        <v>220</v>
      </c>
      <c r="B77" s="51">
        <v>323</v>
      </c>
      <c r="C77" s="51">
        <v>769</v>
      </c>
      <c r="D77" s="97" t="s">
        <v>310</v>
      </c>
      <c r="E77" s="97" t="s">
        <v>310</v>
      </c>
      <c r="F77" s="10"/>
      <c r="G77" s="50" t="s">
        <v>215</v>
      </c>
      <c r="H77" s="51">
        <v>964</v>
      </c>
      <c r="I77" s="51">
        <v>2237</v>
      </c>
      <c r="J77" s="97" t="s">
        <v>310</v>
      </c>
      <c r="K77" s="97" t="s">
        <v>310</v>
      </c>
    </row>
    <row r="78" spans="1:11" ht="18.75" customHeight="1">
      <c r="A78" s="50" t="s">
        <v>222</v>
      </c>
      <c r="B78" s="51">
        <v>304</v>
      </c>
      <c r="C78" s="51">
        <v>748</v>
      </c>
      <c r="D78" s="97" t="s">
        <v>310</v>
      </c>
      <c r="E78" s="97" t="s">
        <v>310</v>
      </c>
      <c r="F78" s="10"/>
      <c r="G78" s="50" t="s">
        <v>217</v>
      </c>
      <c r="H78" s="51">
        <v>1134</v>
      </c>
      <c r="I78" s="51">
        <v>2396</v>
      </c>
      <c r="J78" s="97" t="s">
        <v>310</v>
      </c>
      <c r="K78" s="97" t="s">
        <v>310</v>
      </c>
    </row>
    <row r="79" spans="1:11" ht="18.75" customHeight="1">
      <c r="A79" s="50" t="s">
        <v>224</v>
      </c>
      <c r="B79" s="51">
        <v>118</v>
      </c>
      <c r="C79" s="51">
        <v>309</v>
      </c>
      <c r="D79" s="97" t="s">
        <v>310</v>
      </c>
      <c r="E79" s="97" t="s">
        <v>310</v>
      </c>
      <c r="F79" s="10"/>
      <c r="G79" s="50" t="s">
        <v>219</v>
      </c>
      <c r="H79" s="51">
        <v>930</v>
      </c>
      <c r="I79" s="51">
        <v>2649</v>
      </c>
      <c r="J79" s="97" t="s">
        <v>310</v>
      </c>
      <c r="K79" s="97" t="s">
        <v>310</v>
      </c>
    </row>
    <row r="80" spans="1:11" ht="18.75" customHeight="1">
      <c r="A80" s="50" t="s">
        <v>226</v>
      </c>
      <c r="B80" s="51">
        <v>114</v>
      </c>
      <c r="C80" s="51">
        <v>264</v>
      </c>
      <c r="D80" s="97" t="s">
        <v>310</v>
      </c>
      <c r="E80" s="97" t="s">
        <v>310</v>
      </c>
      <c r="F80" s="10"/>
      <c r="G80" s="50" t="s">
        <v>221</v>
      </c>
      <c r="H80" s="51">
        <v>851</v>
      </c>
      <c r="I80" s="51">
        <v>2157</v>
      </c>
      <c r="J80" s="97" t="s">
        <v>310</v>
      </c>
      <c r="K80" s="97" t="s">
        <v>310</v>
      </c>
    </row>
    <row r="81" spans="1:11" ht="18.75" customHeight="1">
      <c r="A81" s="50" t="s">
        <v>228</v>
      </c>
      <c r="B81" s="51">
        <v>49</v>
      </c>
      <c r="C81" s="51">
        <v>118</v>
      </c>
      <c r="D81" s="97" t="s">
        <v>310</v>
      </c>
      <c r="E81" s="97" t="s">
        <v>310</v>
      </c>
      <c r="F81" s="10"/>
      <c r="G81" s="50" t="s">
        <v>223</v>
      </c>
      <c r="H81" s="51">
        <v>697</v>
      </c>
      <c r="I81" s="51">
        <v>1796</v>
      </c>
      <c r="J81" s="97" t="s">
        <v>310</v>
      </c>
      <c r="K81" s="97" t="s">
        <v>310</v>
      </c>
    </row>
    <row r="82" spans="1:11" ht="18.75" customHeight="1">
      <c r="A82" s="52" t="s">
        <v>281</v>
      </c>
      <c r="B82" s="51">
        <v>784</v>
      </c>
      <c r="C82" s="51">
        <v>1539</v>
      </c>
      <c r="D82" s="97" t="s">
        <v>310</v>
      </c>
      <c r="E82" s="97" t="s">
        <v>310</v>
      </c>
      <c r="F82" s="10"/>
      <c r="G82" s="50" t="s">
        <v>287</v>
      </c>
      <c r="H82" s="51">
        <v>780</v>
      </c>
      <c r="I82" s="51">
        <v>2159</v>
      </c>
      <c r="J82" s="97" t="s">
        <v>310</v>
      </c>
      <c r="K82" s="97" t="s">
        <v>310</v>
      </c>
    </row>
    <row r="83" spans="1:11" ht="18.75" customHeight="1">
      <c r="A83" s="52" t="s">
        <v>282</v>
      </c>
      <c r="B83" s="51">
        <v>829</v>
      </c>
      <c r="C83" s="51">
        <v>1532</v>
      </c>
      <c r="D83" s="97" t="s">
        <v>310</v>
      </c>
      <c r="E83" s="97" t="s">
        <v>310</v>
      </c>
      <c r="F83" s="10"/>
      <c r="G83" s="50" t="s">
        <v>225</v>
      </c>
      <c r="H83" s="51">
        <v>1355</v>
      </c>
      <c r="I83" s="51">
        <v>3530</v>
      </c>
      <c r="J83" s="97" t="s">
        <v>310</v>
      </c>
      <c r="K83" s="97" t="s">
        <v>310</v>
      </c>
    </row>
    <row r="84" spans="1:11" ht="18.75" customHeight="1">
      <c r="A84" s="52" t="s">
        <v>283</v>
      </c>
      <c r="B84" s="51">
        <v>810</v>
      </c>
      <c r="C84" s="51">
        <v>1963</v>
      </c>
      <c r="D84" s="97" t="s">
        <v>310</v>
      </c>
      <c r="E84" s="97" t="s">
        <v>310</v>
      </c>
      <c r="F84" s="10"/>
      <c r="G84" s="50" t="s">
        <v>227</v>
      </c>
      <c r="H84" s="51">
        <v>1152</v>
      </c>
      <c r="I84" s="51">
        <v>2491</v>
      </c>
      <c r="J84" s="97" t="s">
        <v>310</v>
      </c>
      <c r="K84" s="97" t="s">
        <v>310</v>
      </c>
    </row>
    <row r="85" spans="1:11" ht="18.75" customHeight="1">
      <c r="A85" s="52" t="s">
        <v>284</v>
      </c>
      <c r="B85" s="51">
        <v>726</v>
      </c>
      <c r="C85" s="51">
        <v>1479</v>
      </c>
      <c r="D85" s="97" t="s">
        <v>310</v>
      </c>
      <c r="E85" s="97" t="s">
        <v>310</v>
      </c>
      <c r="F85" s="10"/>
      <c r="G85" s="50" t="s">
        <v>229</v>
      </c>
      <c r="H85" s="51">
        <v>1171</v>
      </c>
      <c r="I85" s="51">
        <v>2791</v>
      </c>
      <c r="J85" s="97" t="s">
        <v>310</v>
      </c>
      <c r="K85" s="97" t="s">
        <v>310</v>
      </c>
    </row>
    <row r="86" spans="1:11" ht="18.75" customHeight="1">
      <c r="A86" s="52" t="s">
        <v>285</v>
      </c>
      <c r="B86" s="51">
        <v>620</v>
      </c>
      <c r="C86" s="51">
        <v>1481</v>
      </c>
      <c r="D86" s="97" t="s">
        <v>310</v>
      </c>
      <c r="E86" s="97" t="s">
        <v>310</v>
      </c>
      <c r="F86" s="10"/>
      <c r="G86" s="50" t="s">
        <v>230</v>
      </c>
      <c r="H86" s="51">
        <v>857</v>
      </c>
      <c r="I86" s="51">
        <v>2343</v>
      </c>
      <c r="J86" s="97" t="s">
        <v>310</v>
      </c>
      <c r="K86" s="97" t="s">
        <v>310</v>
      </c>
    </row>
    <row r="87" spans="1:11" ht="18.75" customHeight="1">
      <c r="A87" s="52" t="s">
        <v>286</v>
      </c>
      <c r="B87" s="51">
        <v>1024</v>
      </c>
      <c r="C87" s="51">
        <v>2627</v>
      </c>
      <c r="D87" s="97" t="s">
        <v>310</v>
      </c>
      <c r="E87" s="97" t="s">
        <v>310</v>
      </c>
      <c r="F87" s="10"/>
      <c r="G87" s="50" t="s">
        <v>232</v>
      </c>
      <c r="H87" s="51">
        <v>0</v>
      </c>
      <c r="I87" s="51">
        <v>0</v>
      </c>
      <c r="J87" s="97" t="s">
        <v>310</v>
      </c>
      <c r="K87" s="97" t="s">
        <v>310</v>
      </c>
    </row>
    <row r="88" spans="1:11" ht="18.75" customHeight="1">
      <c r="A88" s="52" t="s">
        <v>231</v>
      </c>
      <c r="B88" s="51">
        <v>527</v>
      </c>
      <c r="C88" s="51">
        <v>1158</v>
      </c>
      <c r="D88" s="97" t="s">
        <v>310</v>
      </c>
      <c r="E88" s="97" t="s">
        <v>310</v>
      </c>
      <c r="F88" s="10"/>
      <c r="G88" s="50" t="s">
        <v>234</v>
      </c>
      <c r="H88" s="51">
        <v>354</v>
      </c>
      <c r="I88" s="51">
        <v>950</v>
      </c>
      <c r="J88" s="97" t="s">
        <v>310</v>
      </c>
      <c r="K88" s="97" t="s">
        <v>310</v>
      </c>
    </row>
    <row r="89" spans="1:11" ht="18.75" customHeight="1">
      <c r="A89" s="52" t="s">
        <v>233</v>
      </c>
      <c r="B89" s="51">
        <v>1033</v>
      </c>
      <c r="C89" s="51">
        <v>2440</v>
      </c>
      <c r="D89" s="97" t="s">
        <v>310</v>
      </c>
      <c r="E89" s="97" t="s">
        <v>310</v>
      </c>
      <c r="F89" s="10"/>
      <c r="G89" s="50" t="s">
        <v>236</v>
      </c>
      <c r="H89" s="51">
        <v>569</v>
      </c>
      <c r="I89" s="51">
        <v>1530</v>
      </c>
      <c r="J89" s="97" t="s">
        <v>310</v>
      </c>
      <c r="K89" s="97" t="s">
        <v>310</v>
      </c>
    </row>
    <row r="90" spans="1:11" ht="18.75" customHeight="1">
      <c r="A90" s="52" t="s">
        <v>235</v>
      </c>
      <c r="B90" s="51">
        <v>719</v>
      </c>
      <c r="C90" s="51">
        <v>1615</v>
      </c>
      <c r="D90" s="97" t="s">
        <v>310</v>
      </c>
      <c r="E90" s="97" t="s">
        <v>310</v>
      </c>
      <c r="F90" s="10"/>
      <c r="G90" s="50" t="s">
        <v>238</v>
      </c>
      <c r="H90" s="51">
        <v>665</v>
      </c>
      <c r="I90" s="51">
        <v>1609</v>
      </c>
      <c r="J90" s="97" t="s">
        <v>310</v>
      </c>
      <c r="K90" s="97" t="s">
        <v>310</v>
      </c>
    </row>
    <row r="91" spans="1:11" ht="18.75" customHeight="1">
      <c r="A91" s="52" t="s">
        <v>237</v>
      </c>
      <c r="B91" s="51">
        <v>749</v>
      </c>
      <c r="C91" s="51">
        <v>1665</v>
      </c>
      <c r="D91" s="97" t="s">
        <v>310</v>
      </c>
      <c r="E91" s="97" t="s">
        <v>310</v>
      </c>
      <c r="F91" s="10"/>
      <c r="G91" s="50" t="s">
        <v>240</v>
      </c>
      <c r="H91" s="51">
        <v>1928</v>
      </c>
      <c r="I91" s="51">
        <v>3815</v>
      </c>
      <c r="J91" s="97" t="s">
        <v>310</v>
      </c>
      <c r="K91" s="97" t="s">
        <v>310</v>
      </c>
    </row>
    <row r="92" spans="1:11" ht="18.75" customHeight="1">
      <c r="A92" s="52" t="s">
        <v>239</v>
      </c>
      <c r="B92" s="51">
        <v>928</v>
      </c>
      <c r="C92" s="51">
        <v>2199</v>
      </c>
      <c r="D92" s="97" t="s">
        <v>310</v>
      </c>
      <c r="E92" s="97" t="s">
        <v>310</v>
      </c>
      <c r="F92" s="10"/>
      <c r="G92" s="50" t="s">
        <v>242</v>
      </c>
      <c r="H92" s="51">
        <v>2259</v>
      </c>
      <c r="I92" s="51">
        <v>3763</v>
      </c>
      <c r="J92" s="97" t="s">
        <v>310</v>
      </c>
      <c r="K92" s="97" t="s">
        <v>310</v>
      </c>
    </row>
    <row r="93" spans="1:11" ht="18.75" customHeight="1">
      <c r="A93" s="52" t="s">
        <v>241</v>
      </c>
      <c r="B93" s="51">
        <v>168</v>
      </c>
      <c r="C93" s="51">
        <v>437</v>
      </c>
      <c r="D93" s="97" t="s">
        <v>310</v>
      </c>
      <c r="E93" s="97" t="s">
        <v>310</v>
      </c>
      <c r="F93" s="10"/>
      <c r="G93" s="50" t="s">
        <v>244</v>
      </c>
      <c r="H93" s="51">
        <v>1175</v>
      </c>
      <c r="I93" s="51">
        <v>2354</v>
      </c>
      <c r="J93" s="97" t="s">
        <v>310</v>
      </c>
      <c r="K93" s="97" t="s">
        <v>310</v>
      </c>
    </row>
    <row r="94" spans="1:11" ht="18.75" customHeight="1">
      <c r="A94" s="52" t="s">
        <v>243</v>
      </c>
      <c r="B94" s="51">
        <v>846</v>
      </c>
      <c r="C94" s="51">
        <v>2281</v>
      </c>
      <c r="D94" s="97" t="s">
        <v>310</v>
      </c>
      <c r="E94" s="97" t="s">
        <v>310</v>
      </c>
      <c r="F94" s="10"/>
      <c r="G94" s="50" t="s">
        <v>246</v>
      </c>
      <c r="H94" s="51">
        <v>2385</v>
      </c>
      <c r="I94" s="51">
        <v>5616</v>
      </c>
      <c r="J94" s="97" t="s">
        <v>310</v>
      </c>
      <c r="K94" s="97" t="s">
        <v>310</v>
      </c>
    </row>
    <row r="95" spans="1:11" ht="18.75" customHeight="1">
      <c r="A95" s="52" t="s">
        <v>245</v>
      </c>
      <c r="B95" s="51">
        <v>930</v>
      </c>
      <c r="C95" s="51">
        <v>2414</v>
      </c>
      <c r="D95" s="97" t="s">
        <v>310</v>
      </c>
      <c r="E95" s="97" t="s">
        <v>310</v>
      </c>
      <c r="F95" s="10"/>
      <c r="G95" s="50" t="s">
        <v>248</v>
      </c>
      <c r="H95" s="51">
        <v>1469</v>
      </c>
      <c r="I95" s="51">
        <v>3248</v>
      </c>
      <c r="J95" s="97" t="s">
        <v>310</v>
      </c>
      <c r="K95" s="97" t="s">
        <v>310</v>
      </c>
    </row>
    <row r="96" spans="1:11" ht="18.75" customHeight="1">
      <c r="A96" s="52" t="s">
        <v>247</v>
      </c>
      <c r="B96" s="51">
        <v>883</v>
      </c>
      <c r="C96" s="51">
        <v>2286</v>
      </c>
      <c r="D96" s="97" t="s">
        <v>310</v>
      </c>
      <c r="E96" s="97" t="s">
        <v>310</v>
      </c>
      <c r="F96" s="10"/>
      <c r="G96" s="50" t="s">
        <v>250</v>
      </c>
      <c r="H96" s="51">
        <v>1334</v>
      </c>
      <c r="I96" s="51">
        <v>2940</v>
      </c>
      <c r="J96" s="97" t="s">
        <v>310</v>
      </c>
      <c r="K96" s="97" t="s">
        <v>310</v>
      </c>
    </row>
    <row r="97" spans="1:11" ht="18.75" customHeight="1">
      <c r="A97" s="52" t="s">
        <v>249</v>
      </c>
      <c r="B97" s="51">
        <v>770</v>
      </c>
      <c r="C97" s="51">
        <v>2083</v>
      </c>
      <c r="D97" s="97" t="s">
        <v>310</v>
      </c>
      <c r="E97" s="97" t="s">
        <v>310</v>
      </c>
      <c r="F97" s="10"/>
      <c r="G97" s="50" t="s">
        <v>252</v>
      </c>
      <c r="H97" s="51">
        <v>1358</v>
      </c>
      <c r="I97" s="51">
        <v>2859</v>
      </c>
      <c r="J97" s="97" t="s">
        <v>310</v>
      </c>
      <c r="K97" s="97" t="s">
        <v>310</v>
      </c>
    </row>
    <row r="98" spans="1:11" ht="18.75" customHeight="1">
      <c r="A98" s="52" t="s">
        <v>251</v>
      </c>
      <c r="B98" s="51">
        <v>656</v>
      </c>
      <c r="C98" s="51">
        <v>1772</v>
      </c>
      <c r="D98" s="97" t="s">
        <v>310</v>
      </c>
      <c r="E98" s="97" t="s">
        <v>310</v>
      </c>
      <c r="F98" s="10"/>
      <c r="G98" s="50" t="s">
        <v>27</v>
      </c>
      <c r="H98" s="51">
        <v>5121</v>
      </c>
      <c r="I98" s="51">
        <v>12589</v>
      </c>
      <c r="J98" s="97" t="s">
        <v>310</v>
      </c>
      <c r="K98" s="97" t="s">
        <v>310</v>
      </c>
    </row>
    <row r="99" spans="1:11" ht="18.75" customHeight="1">
      <c r="A99" s="52" t="s">
        <v>253</v>
      </c>
      <c r="B99" s="51">
        <v>367</v>
      </c>
      <c r="C99" s="51">
        <v>956</v>
      </c>
      <c r="D99" s="97" t="s">
        <v>310</v>
      </c>
      <c r="E99" s="97" t="s">
        <v>310</v>
      </c>
      <c r="F99" s="10"/>
      <c r="G99" s="50" t="s">
        <v>255</v>
      </c>
      <c r="H99" s="51">
        <v>5017</v>
      </c>
      <c r="I99" s="51">
        <v>12066</v>
      </c>
      <c r="J99" s="97" t="s">
        <v>310</v>
      </c>
      <c r="K99" s="97" t="s">
        <v>310</v>
      </c>
    </row>
    <row r="100" spans="1:11" ht="18.75" customHeight="1">
      <c r="A100" s="52" t="s">
        <v>254</v>
      </c>
      <c r="B100" s="51">
        <v>587</v>
      </c>
      <c r="C100" s="51">
        <v>1464</v>
      </c>
      <c r="D100" s="97" t="s">
        <v>310</v>
      </c>
      <c r="E100" s="97" t="s">
        <v>310</v>
      </c>
      <c r="F100" s="10"/>
      <c r="G100" s="50" t="s">
        <v>257</v>
      </c>
      <c r="H100" s="51">
        <v>3335</v>
      </c>
      <c r="I100" s="51">
        <v>7750</v>
      </c>
      <c r="J100" s="97" t="s">
        <v>310</v>
      </c>
      <c r="K100" s="97" t="s">
        <v>310</v>
      </c>
    </row>
    <row r="101" spans="1:11" ht="18.75" customHeight="1">
      <c r="A101" s="52" t="s">
        <v>256</v>
      </c>
      <c r="B101" s="51">
        <v>1866</v>
      </c>
      <c r="C101" s="51">
        <v>3723</v>
      </c>
      <c r="D101" s="97" t="s">
        <v>310</v>
      </c>
      <c r="E101" s="97" t="s">
        <v>310</v>
      </c>
      <c r="F101" s="10"/>
      <c r="G101" s="50" t="s">
        <v>259</v>
      </c>
      <c r="H101" s="51">
        <v>101</v>
      </c>
      <c r="I101" s="51">
        <v>211</v>
      </c>
      <c r="J101" s="97" t="s">
        <v>310</v>
      </c>
      <c r="K101" s="97" t="s">
        <v>310</v>
      </c>
    </row>
    <row r="102" spans="1:11" ht="18.75" customHeight="1">
      <c r="A102" s="52" t="s">
        <v>258</v>
      </c>
      <c r="B102" s="51">
        <v>590</v>
      </c>
      <c r="C102" s="51">
        <v>1665</v>
      </c>
      <c r="D102" s="97" t="s">
        <v>310</v>
      </c>
      <c r="E102" s="97" t="s">
        <v>310</v>
      </c>
      <c r="F102" s="10"/>
      <c r="G102" s="50" t="s">
        <v>261</v>
      </c>
      <c r="H102" s="51">
        <v>1436</v>
      </c>
      <c r="I102" s="51">
        <v>3933</v>
      </c>
      <c r="J102" s="97" t="s">
        <v>310</v>
      </c>
      <c r="K102" s="97" t="s">
        <v>310</v>
      </c>
    </row>
    <row r="103" spans="1:11" ht="18.75" customHeight="1">
      <c r="A103" s="52" t="s">
        <v>260</v>
      </c>
      <c r="B103" s="51">
        <v>209</v>
      </c>
      <c r="C103" s="51">
        <v>452</v>
      </c>
      <c r="D103" s="97" t="s">
        <v>310</v>
      </c>
      <c r="E103" s="97" t="s">
        <v>310</v>
      </c>
      <c r="F103" s="10"/>
      <c r="G103" s="50" t="s">
        <v>263</v>
      </c>
      <c r="H103" s="51">
        <v>1169</v>
      </c>
      <c r="I103" s="51">
        <v>3085</v>
      </c>
      <c r="J103" s="97" t="s">
        <v>310</v>
      </c>
      <c r="K103" s="97" t="s">
        <v>310</v>
      </c>
    </row>
    <row r="104" spans="1:13" ht="18.75" customHeight="1">
      <c r="A104" s="52" t="s">
        <v>262</v>
      </c>
      <c r="B104" s="51">
        <v>802</v>
      </c>
      <c r="C104" s="51">
        <v>1793</v>
      </c>
      <c r="D104" s="97" t="s">
        <v>310</v>
      </c>
      <c r="E104" s="97" t="s">
        <v>310</v>
      </c>
      <c r="F104" s="10"/>
      <c r="G104" s="50" t="s">
        <v>265</v>
      </c>
      <c r="H104" s="51">
        <v>1999</v>
      </c>
      <c r="I104" s="51">
        <v>4211</v>
      </c>
      <c r="J104" s="97" t="s">
        <v>310</v>
      </c>
      <c r="K104" s="97" t="s">
        <v>310</v>
      </c>
      <c r="M104" s="7" t="s">
        <v>48</v>
      </c>
    </row>
    <row r="105" spans="1:11" ht="18.75" customHeight="1">
      <c r="A105" s="52" t="s">
        <v>264</v>
      </c>
      <c r="B105" s="51">
        <v>1358</v>
      </c>
      <c r="C105" s="51">
        <v>3065</v>
      </c>
      <c r="D105" s="97" t="s">
        <v>310</v>
      </c>
      <c r="E105" s="97" t="s">
        <v>310</v>
      </c>
      <c r="F105" s="10"/>
      <c r="G105" s="50" t="s">
        <v>267</v>
      </c>
      <c r="H105" s="51">
        <v>1198</v>
      </c>
      <c r="I105" s="51">
        <v>3087</v>
      </c>
      <c r="J105" s="97" t="s">
        <v>310</v>
      </c>
      <c r="K105" s="97" t="s">
        <v>310</v>
      </c>
    </row>
    <row r="106" spans="1:11" ht="18.75" customHeight="1">
      <c r="A106" s="52" t="s">
        <v>266</v>
      </c>
      <c r="B106" s="51">
        <v>1005</v>
      </c>
      <c r="C106" s="51">
        <v>2423</v>
      </c>
      <c r="D106" s="97" t="s">
        <v>310</v>
      </c>
      <c r="E106" s="97" t="s">
        <v>310</v>
      </c>
      <c r="F106" s="10"/>
      <c r="G106" s="50" t="s">
        <v>269</v>
      </c>
      <c r="H106" s="51">
        <v>468</v>
      </c>
      <c r="I106" s="51">
        <v>1590</v>
      </c>
      <c r="J106" s="97" t="s">
        <v>310</v>
      </c>
      <c r="K106" s="97" t="s">
        <v>310</v>
      </c>
    </row>
    <row r="107" spans="1:11" ht="18.75" customHeight="1">
      <c r="A107" s="52" t="s">
        <v>268</v>
      </c>
      <c r="B107" s="51">
        <v>924</v>
      </c>
      <c r="C107" s="51">
        <v>2287</v>
      </c>
      <c r="D107" s="97" t="s">
        <v>310</v>
      </c>
      <c r="E107" s="97" t="s">
        <v>310</v>
      </c>
      <c r="F107" s="10"/>
      <c r="G107" s="50" t="s">
        <v>271</v>
      </c>
      <c r="H107" s="51">
        <v>842</v>
      </c>
      <c r="I107" s="51">
        <v>2374</v>
      </c>
      <c r="J107" s="97" t="s">
        <v>310</v>
      </c>
      <c r="K107" s="97" t="s">
        <v>310</v>
      </c>
    </row>
    <row r="108" spans="1:11" ht="18.75" customHeight="1">
      <c r="A108" s="52" t="s">
        <v>270</v>
      </c>
      <c r="B108" s="51">
        <v>7</v>
      </c>
      <c r="C108" s="51">
        <v>9</v>
      </c>
      <c r="D108" s="97" t="s">
        <v>310</v>
      </c>
      <c r="E108" s="97" t="s">
        <v>310</v>
      </c>
      <c r="F108" s="10"/>
      <c r="G108" s="50" t="s">
        <v>26</v>
      </c>
      <c r="H108" s="51">
        <v>5909</v>
      </c>
      <c r="I108" s="51">
        <v>15651</v>
      </c>
      <c r="J108" s="97" t="s">
        <v>310</v>
      </c>
      <c r="K108" s="97" t="s">
        <v>310</v>
      </c>
    </row>
    <row r="109" spans="1:11" ht="18.75" customHeight="1">
      <c r="A109" s="50" t="s">
        <v>272</v>
      </c>
      <c r="B109" s="51">
        <v>536</v>
      </c>
      <c r="C109" s="51">
        <v>1365</v>
      </c>
      <c r="D109" s="97" t="s">
        <v>310</v>
      </c>
      <c r="E109" s="97" t="s">
        <v>310</v>
      </c>
      <c r="F109" s="10"/>
      <c r="G109" s="50"/>
      <c r="H109" s="57"/>
      <c r="I109" s="57"/>
      <c r="J109" s="98"/>
      <c r="K109" s="98"/>
    </row>
    <row r="110" spans="1:11" ht="18.75" customHeight="1">
      <c r="A110" s="50" t="s">
        <v>273</v>
      </c>
      <c r="B110" s="51">
        <v>661</v>
      </c>
      <c r="C110" s="51">
        <v>1475</v>
      </c>
      <c r="D110" s="97" t="s">
        <v>310</v>
      </c>
      <c r="E110" s="97" t="s">
        <v>310</v>
      </c>
      <c r="F110" s="10"/>
      <c r="G110" s="54" t="s">
        <v>275</v>
      </c>
      <c r="H110" s="58">
        <f>SUM(B5:B56)+SUM(B60:B111)+SUM(H5:H56)+SUM(H60:H108)</f>
        <v>175058</v>
      </c>
      <c r="I110" s="58">
        <f>SUM(C5:C56)+SUM(C60:C111)+SUM(I5:I56)+SUM(I60:I108)</f>
        <v>414724</v>
      </c>
      <c r="J110" s="99" t="s">
        <v>300</v>
      </c>
      <c r="K110" s="99" t="s">
        <v>300</v>
      </c>
    </row>
    <row r="111" spans="1:17" ht="18.75" customHeight="1">
      <c r="A111" s="50" t="s">
        <v>180</v>
      </c>
      <c r="B111" s="51">
        <v>1082</v>
      </c>
      <c r="C111" s="51">
        <v>2836</v>
      </c>
      <c r="D111" s="97" t="s">
        <v>310</v>
      </c>
      <c r="E111" s="97" t="s">
        <v>310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0" t="s">
        <v>299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20" t="s">
        <v>279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3" customFormat="1" ht="24" customHeight="1">
      <c r="A2" s="117" t="str">
        <f>CONCATENATE(YEAR('人口・世帯数の推移'!A26),".",MONTH('人口・世帯数の推移'!A26),".",DAY('人口・世帯数の推移'!A26))</f>
        <v>2012.2.1</v>
      </c>
      <c r="B2" s="118"/>
      <c r="C2" s="37"/>
      <c r="D2" s="37"/>
      <c r="E2" s="37"/>
      <c r="F2" s="37"/>
      <c r="G2" s="37"/>
      <c r="H2" s="37"/>
      <c r="I2" s="37"/>
      <c r="J2" s="37"/>
      <c r="K2" s="92"/>
    </row>
    <row r="3" spans="1:11" s="3" customFormat="1" ht="19.5" customHeight="1">
      <c r="A3" s="130" t="s">
        <v>15</v>
      </c>
      <c r="B3" s="130" t="s">
        <v>3</v>
      </c>
      <c r="C3" s="111" t="s">
        <v>0</v>
      </c>
      <c r="D3" s="112"/>
      <c r="E3" s="113"/>
      <c r="F3" s="111" t="s">
        <v>14</v>
      </c>
      <c r="G3" s="112"/>
      <c r="H3" s="112"/>
      <c r="I3" s="113"/>
      <c r="J3" s="63" t="s">
        <v>1</v>
      </c>
      <c r="K3" s="63" t="s">
        <v>0</v>
      </c>
    </row>
    <row r="4" spans="1:11" s="3" customFormat="1" ht="19.5" customHeight="1">
      <c r="A4" s="131"/>
      <c r="B4" s="131"/>
      <c r="C4" s="114"/>
      <c r="D4" s="115"/>
      <c r="E4" s="116"/>
      <c r="F4" s="114"/>
      <c r="G4" s="115"/>
      <c r="H4" s="115"/>
      <c r="I4" s="116"/>
      <c r="J4" s="64" t="s">
        <v>4</v>
      </c>
      <c r="K4" s="64" t="s">
        <v>5</v>
      </c>
    </row>
    <row r="5" spans="1:11" s="3" customFormat="1" ht="19.5" customHeight="1">
      <c r="A5" s="132"/>
      <c r="B5" s="132"/>
      <c r="C5" s="62" t="s">
        <v>6</v>
      </c>
      <c r="D5" s="62" t="s">
        <v>7</v>
      </c>
      <c r="E5" s="62" t="s">
        <v>8</v>
      </c>
      <c r="F5" s="62" t="s">
        <v>3</v>
      </c>
      <c r="G5" s="62" t="s">
        <v>6</v>
      </c>
      <c r="H5" s="62" t="s">
        <v>7</v>
      </c>
      <c r="I5" s="62" t="s">
        <v>8</v>
      </c>
      <c r="J5" s="65" t="s">
        <v>12</v>
      </c>
      <c r="K5" s="65" t="s">
        <v>13</v>
      </c>
    </row>
    <row r="6" spans="1:11" s="3" customFormat="1" ht="19.5" customHeight="1">
      <c r="A6" s="62" t="s">
        <v>16</v>
      </c>
      <c r="B6" s="33">
        <v>8310</v>
      </c>
      <c r="C6" s="33">
        <v>19910</v>
      </c>
      <c r="D6" s="96" t="s">
        <v>304</v>
      </c>
      <c r="E6" s="96" t="s">
        <v>304</v>
      </c>
      <c r="F6" s="61">
        <v>-8</v>
      </c>
      <c r="G6" s="61">
        <v>-13</v>
      </c>
      <c r="H6" s="103" t="s">
        <v>304</v>
      </c>
      <c r="I6" s="103" t="s">
        <v>304</v>
      </c>
      <c r="J6" s="35">
        <v>2.3959085439229844</v>
      </c>
      <c r="K6" s="33">
        <v>6592.715231788079</v>
      </c>
    </row>
    <row r="7" spans="1:11" s="3" customFormat="1" ht="19.5" customHeight="1">
      <c r="A7" s="62" t="s">
        <v>17</v>
      </c>
      <c r="B7" s="33">
        <v>23093</v>
      </c>
      <c r="C7" s="33">
        <v>54460</v>
      </c>
      <c r="D7" s="96" t="s">
        <v>304</v>
      </c>
      <c r="E7" s="96" t="s">
        <v>304</v>
      </c>
      <c r="F7" s="61">
        <v>-40</v>
      </c>
      <c r="G7" s="61">
        <v>-45</v>
      </c>
      <c r="H7" s="103" t="s">
        <v>304</v>
      </c>
      <c r="I7" s="103" t="s">
        <v>304</v>
      </c>
      <c r="J7" s="35">
        <v>2.3582903910275843</v>
      </c>
      <c r="K7" s="33">
        <v>9812.612612612613</v>
      </c>
    </row>
    <row r="8" spans="1:11" s="3" customFormat="1" ht="19.5" customHeight="1">
      <c r="A8" s="62" t="s">
        <v>18</v>
      </c>
      <c r="B8" s="33">
        <v>16412</v>
      </c>
      <c r="C8" s="33">
        <v>38779</v>
      </c>
      <c r="D8" s="96" t="s">
        <v>304</v>
      </c>
      <c r="E8" s="96" t="s">
        <v>304</v>
      </c>
      <c r="F8" s="61">
        <v>35</v>
      </c>
      <c r="G8" s="61">
        <v>97</v>
      </c>
      <c r="H8" s="103" t="s">
        <v>304</v>
      </c>
      <c r="I8" s="103" t="s">
        <v>304</v>
      </c>
      <c r="J8" s="35">
        <v>2.3628442602973436</v>
      </c>
      <c r="K8" s="33">
        <v>8694.843049327354</v>
      </c>
    </row>
    <row r="9" spans="1:11" s="3" customFormat="1" ht="19.5" customHeight="1">
      <c r="A9" s="62" t="s">
        <v>19</v>
      </c>
      <c r="B9" s="33">
        <v>10948</v>
      </c>
      <c r="C9" s="33">
        <v>27982</v>
      </c>
      <c r="D9" s="96" t="s">
        <v>304</v>
      </c>
      <c r="E9" s="96" t="s">
        <v>304</v>
      </c>
      <c r="F9" s="61">
        <v>4</v>
      </c>
      <c r="G9" s="61">
        <v>36</v>
      </c>
      <c r="H9" s="103" t="s">
        <v>304</v>
      </c>
      <c r="I9" s="103" t="s">
        <v>304</v>
      </c>
      <c r="J9" s="35">
        <v>2.5559006211180124</v>
      </c>
      <c r="K9" s="33">
        <v>6858.333333333333</v>
      </c>
    </row>
    <row r="10" spans="1:11" s="3" customFormat="1" ht="19.5" customHeight="1">
      <c r="A10" s="62" t="s">
        <v>20</v>
      </c>
      <c r="B10" s="33">
        <v>20288</v>
      </c>
      <c r="C10" s="33">
        <v>44027</v>
      </c>
      <c r="D10" s="96" t="s">
        <v>304</v>
      </c>
      <c r="E10" s="96" t="s">
        <v>304</v>
      </c>
      <c r="F10" s="61">
        <v>-6</v>
      </c>
      <c r="G10" s="61">
        <v>0</v>
      </c>
      <c r="H10" s="103" t="s">
        <v>304</v>
      </c>
      <c r="I10" s="103" t="s">
        <v>304</v>
      </c>
      <c r="J10" s="35">
        <v>2.170100552050473</v>
      </c>
      <c r="K10" s="33">
        <v>9367.446808510638</v>
      </c>
    </row>
    <row r="11" spans="1:11" s="3" customFormat="1" ht="19.5" customHeight="1">
      <c r="A11" s="62" t="s">
        <v>21</v>
      </c>
      <c r="B11" s="33">
        <v>11174</v>
      </c>
      <c r="C11" s="33">
        <v>27191</v>
      </c>
      <c r="D11" s="96" t="s">
        <v>304</v>
      </c>
      <c r="E11" s="96" t="s">
        <v>304</v>
      </c>
      <c r="F11" s="61">
        <v>22</v>
      </c>
      <c r="G11" s="61">
        <v>22</v>
      </c>
      <c r="H11" s="103" t="s">
        <v>304</v>
      </c>
      <c r="I11" s="103" t="s">
        <v>304</v>
      </c>
      <c r="J11" s="35">
        <v>2.4334168605691784</v>
      </c>
      <c r="K11" s="33">
        <v>9311.986301369863</v>
      </c>
    </row>
    <row r="12" spans="1:11" s="3" customFormat="1" ht="19.5" customHeight="1">
      <c r="A12" s="62" t="s">
        <v>22</v>
      </c>
      <c r="B12" s="33">
        <v>17943</v>
      </c>
      <c r="C12" s="33">
        <v>42383</v>
      </c>
      <c r="D12" s="96" t="s">
        <v>304</v>
      </c>
      <c r="E12" s="96" t="s">
        <v>304</v>
      </c>
      <c r="F12" s="61">
        <v>8</v>
      </c>
      <c r="G12" s="61">
        <v>5</v>
      </c>
      <c r="H12" s="103" t="s">
        <v>304</v>
      </c>
      <c r="I12" s="103" t="s">
        <v>304</v>
      </c>
      <c r="J12" s="35">
        <v>2.362091066153932</v>
      </c>
      <c r="K12" s="33">
        <v>6970.888157894737</v>
      </c>
    </row>
    <row r="13" spans="1:11" s="3" customFormat="1" ht="19.5" customHeight="1">
      <c r="A13" s="62" t="s">
        <v>23</v>
      </c>
      <c r="B13" s="33">
        <v>12563</v>
      </c>
      <c r="C13" s="33">
        <v>32392</v>
      </c>
      <c r="D13" s="96" t="s">
        <v>304</v>
      </c>
      <c r="E13" s="96" t="s">
        <v>304</v>
      </c>
      <c r="F13" s="61">
        <v>14</v>
      </c>
      <c r="G13" s="61">
        <v>28</v>
      </c>
      <c r="H13" s="103" t="s">
        <v>304</v>
      </c>
      <c r="I13" s="103" t="s">
        <v>304</v>
      </c>
      <c r="J13" s="35">
        <v>2.578365040197405</v>
      </c>
      <c r="K13" s="33">
        <v>6277.519379844961</v>
      </c>
    </row>
    <row r="14" spans="1:11" s="3" customFormat="1" ht="19.5" customHeight="1">
      <c r="A14" s="62" t="s">
        <v>24</v>
      </c>
      <c r="B14" s="33">
        <v>14695</v>
      </c>
      <c r="C14" s="33">
        <v>35105</v>
      </c>
      <c r="D14" s="96" t="s">
        <v>304</v>
      </c>
      <c r="E14" s="96" t="s">
        <v>304</v>
      </c>
      <c r="F14" s="61">
        <v>4</v>
      </c>
      <c r="G14" s="61">
        <v>17</v>
      </c>
      <c r="H14" s="103" t="s">
        <v>304</v>
      </c>
      <c r="I14" s="103" t="s">
        <v>304</v>
      </c>
      <c r="J14" s="35">
        <v>2.3889077917659067</v>
      </c>
      <c r="K14" s="33">
        <v>4862.18836565097</v>
      </c>
    </row>
    <row r="15" spans="1:11" s="3" customFormat="1" ht="19.5" customHeight="1">
      <c r="A15" s="62" t="s">
        <v>25</v>
      </c>
      <c r="B15" s="33">
        <v>14589</v>
      </c>
      <c r="C15" s="33">
        <v>30504</v>
      </c>
      <c r="D15" s="96" t="s">
        <v>304</v>
      </c>
      <c r="E15" s="96" t="s">
        <v>304</v>
      </c>
      <c r="F15" s="61">
        <v>2</v>
      </c>
      <c r="G15" s="61">
        <v>12</v>
      </c>
      <c r="H15" s="103" t="s">
        <v>304</v>
      </c>
      <c r="I15" s="103" t="s">
        <v>304</v>
      </c>
      <c r="J15" s="35">
        <v>2.0908903968743573</v>
      </c>
      <c r="K15" s="33">
        <v>6839.461883408072</v>
      </c>
    </row>
    <row r="16" spans="1:11" s="3" customFormat="1" ht="19.5" customHeight="1">
      <c r="A16" s="62" t="s">
        <v>26</v>
      </c>
      <c r="B16" s="33">
        <v>4458</v>
      </c>
      <c r="C16" s="33">
        <v>11306</v>
      </c>
      <c r="D16" s="96" t="s">
        <v>304</v>
      </c>
      <c r="E16" s="96" t="s">
        <v>304</v>
      </c>
      <c r="F16" s="61">
        <v>-4</v>
      </c>
      <c r="G16" s="61">
        <v>-7</v>
      </c>
      <c r="H16" s="103" t="s">
        <v>304</v>
      </c>
      <c r="I16" s="103" t="s">
        <v>304</v>
      </c>
      <c r="J16" s="35">
        <v>2.5361148497083894</v>
      </c>
      <c r="K16" s="33">
        <v>2279.435483870968</v>
      </c>
    </row>
    <row r="17" spans="1:11" s="3" customFormat="1" ht="19.5" customHeight="1">
      <c r="A17" s="62" t="s">
        <v>27</v>
      </c>
      <c r="B17" s="33">
        <v>13473</v>
      </c>
      <c r="C17" s="33">
        <v>32405</v>
      </c>
      <c r="D17" s="96" t="s">
        <v>304</v>
      </c>
      <c r="E17" s="96" t="s">
        <v>304</v>
      </c>
      <c r="F17" s="61">
        <v>-22</v>
      </c>
      <c r="G17" s="61">
        <v>-30</v>
      </c>
      <c r="H17" s="103" t="s">
        <v>304</v>
      </c>
      <c r="I17" s="103" t="s">
        <v>304</v>
      </c>
      <c r="J17" s="35">
        <v>2.4051807318340384</v>
      </c>
      <c r="K17" s="33">
        <v>6219.769673704414</v>
      </c>
    </row>
    <row r="18" spans="1:11" s="3" customFormat="1" ht="19.5" customHeight="1">
      <c r="A18" s="62" t="s">
        <v>28</v>
      </c>
      <c r="B18" s="33">
        <v>7112</v>
      </c>
      <c r="C18" s="33">
        <v>18280</v>
      </c>
      <c r="D18" s="96" t="s">
        <v>304</v>
      </c>
      <c r="E18" s="96" t="s">
        <v>304</v>
      </c>
      <c r="F18" s="61">
        <v>7</v>
      </c>
      <c r="G18" s="61">
        <v>-5</v>
      </c>
      <c r="H18" s="103" t="s">
        <v>304</v>
      </c>
      <c r="I18" s="103" t="s">
        <v>304</v>
      </c>
      <c r="J18" s="35">
        <v>2.5703037120359955</v>
      </c>
      <c r="K18" s="33">
        <v>1547.8408128704486</v>
      </c>
    </row>
    <row r="19" spans="1:11" s="3" customFormat="1" ht="19.5" customHeight="1">
      <c r="A19" s="62" t="s">
        <v>29</v>
      </c>
      <c r="B19" s="33">
        <f aca="true" t="shared" si="0" ref="B19:G19">SUM(B6:B18)</f>
        <v>175058</v>
      </c>
      <c r="C19" s="33">
        <f t="shared" si="0"/>
        <v>414724</v>
      </c>
      <c r="D19" s="96" t="s">
        <v>298</v>
      </c>
      <c r="E19" s="96" t="s">
        <v>298</v>
      </c>
      <c r="F19" s="91">
        <f t="shared" si="0"/>
        <v>16</v>
      </c>
      <c r="G19" s="91">
        <f t="shared" si="0"/>
        <v>117</v>
      </c>
      <c r="H19" s="104" t="s">
        <v>297</v>
      </c>
      <c r="I19" s="104" t="s">
        <v>297</v>
      </c>
      <c r="J19" s="35">
        <f>C19/B19</f>
        <v>2.3690662523278</v>
      </c>
      <c r="K19" s="33">
        <f>ROUND(C19/69.51,0)</f>
        <v>5966</v>
      </c>
    </row>
    <row r="20" s="3" customFormat="1" ht="5.25" customHeight="1"/>
    <row r="21" ht="13.5">
      <c r="A21" s="2" t="s">
        <v>299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7" t="s">
        <v>280</v>
      </c>
      <c r="B1" s="147"/>
      <c r="C1" s="147"/>
      <c r="D1" s="147"/>
      <c r="E1" s="147"/>
      <c r="F1" s="147"/>
      <c r="G1" s="147"/>
      <c r="H1" s="147"/>
      <c r="AK1" s="5" t="s">
        <v>52</v>
      </c>
    </row>
    <row r="2" spans="1:8" s="2" customFormat="1" ht="14.25" thickBot="1">
      <c r="A2" s="2" t="str">
        <f>'１３地区別人口と世帯数'!A2</f>
        <v>2012.2.1</v>
      </c>
      <c r="F2" s="30"/>
      <c r="G2" s="30"/>
      <c r="H2" s="30"/>
    </row>
    <row r="3" spans="1:8" ht="14.25" customHeight="1" thickBot="1">
      <c r="A3" s="41" t="s">
        <v>53</v>
      </c>
      <c r="B3" s="42" t="s">
        <v>6</v>
      </c>
      <c r="C3" s="43" t="s">
        <v>7</v>
      </c>
      <c r="D3" s="43" t="s">
        <v>8</v>
      </c>
      <c r="E3" s="41" t="s">
        <v>53</v>
      </c>
      <c r="F3" s="43" t="s">
        <v>6</v>
      </c>
      <c r="G3" s="43" t="s">
        <v>7</v>
      </c>
      <c r="H3" s="44" t="s">
        <v>8</v>
      </c>
    </row>
    <row r="4" spans="1:8" ht="11.25" customHeight="1">
      <c r="A4" s="45" t="s">
        <v>54</v>
      </c>
      <c r="B4" s="17">
        <v>18979</v>
      </c>
      <c r="C4" s="18">
        <v>9739</v>
      </c>
      <c r="D4" s="18">
        <v>9240</v>
      </c>
      <c r="E4" s="45" t="s">
        <v>55</v>
      </c>
      <c r="F4" s="17">
        <v>30808</v>
      </c>
      <c r="G4" s="18">
        <v>14791</v>
      </c>
      <c r="H4" s="19">
        <v>16017</v>
      </c>
    </row>
    <row r="5" spans="1:8" ht="11.25" customHeight="1">
      <c r="A5" s="46">
        <v>0</v>
      </c>
      <c r="B5" s="17">
        <v>3641</v>
      </c>
      <c r="C5" s="18">
        <v>1866</v>
      </c>
      <c r="D5" s="18">
        <v>1775</v>
      </c>
      <c r="E5" s="46">
        <v>60</v>
      </c>
      <c r="F5" s="17">
        <v>5285</v>
      </c>
      <c r="G5" s="18">
        <v>2554</v>
      </c>
      <c r="H5" s="19">
        <v>2731</v>
      </c>
    </row>
    <row r="6" spans="1:8" ht="11.25" customHeight="1">
      <c r="A6" s="46">
        <v>1</v>
      </c>
      <c r="B6" s="17">
        <v>3735</v>
      </c>
      <c r="C6" s="18">
        <v>1925</v>
      </c>
      <c r="D6" s="18">
        <v>1810</v>
      </c>
      <c r="E6" s="46">
        <v>61</v>
      </c>
      <c r="F6" s="17">
        <v>5742</v>
      </c>
      <c r="G6" s="18">
        <v>2741</v>
      </c>
      <c r="H6" s="19">
        <v>3001</v>
      </c>
    </row>
    <row r="7" spans="1:8" ht="11.25" customHeight="1">
      <c r="A7" s="46">
        <v>2</v>
      </c>
      <c r="B7" s="17">
        <v>3818</v>
      </c>
      <c r="C7" s="18">
        <v>1970</v>
      </c>
      <c r="D7" s="18">
        <v>1848</v>
      </c>
      <c r="E7" s="46">
        <v>62</v>
      </c>
      <c r="F7" s="17">
        <v>6416</v>
      </c>
      <c r="G7" s="18">
        <v>3102</v>
      </c>
      <c r="H7" s="19">
        <v>3314</v>
      </c>
    </row>
    <row r="8" spans="1:8" ht="11.25" customHeight="1">
      <c r="A8" s="46">
        <v>3</v>
      </c>
      <c r="B8" s="17">
        <v>3940</v>
      </c>
      <c r="C8" s="18">
        <v>1990</v>
      </c>
      <c r="D8" s="18">
        <v>1950</v>
      </c>
      <c r="E8" s="46">
        <v>63</v>
      </c>
      <c r="F8" s="17">
        <v>6633</v>
      </c>
      <c r="G8" s="18">
        <v>3170</v>
      </c>
      <c r="H8" s="19">
        <v>3463</v>
      </c>
    </row>
    <row r="9" spans="1:8" ht="11.25" customHeight="1">
      <c r="A9" s="47">
        <v>4</v>
      </c>
      <c r="B9" s="20">
        <v>3845</v>
      </c>
      <c r="C9" s="21">
        <v>1988</v>
      </c>
      <c r="D9" s="21">
        <v>1857</v>
      </c>
      <c r="E9" s="47">
        <v>64</v>
      </c>
      <c r="F9" s="20">
        <v>6732</v>
      </c>
      <c r="G9" s="21">
        <v>3224</v>
      </c>
      <c r="H9" s="22">
        <v>3508</v>
      </c>
    </row>
    <row r="10" spans="1:8" ht="11.25" customHeight="1">
      <c r="A10" s="45" t="s">
        <v>56</v>
      </c>
      <c r="B10" s="17">
        <v>19520</v>
      </c>
      <c r="C10" s="18">
        <v>9911</v>
      </c>
      <c r="D10" s="18">
        <v>9609</v>
      </c>
      <c r="E10" s="45" t="s">
        <v>57</v>
      </c>
      <c r="F10" s="17">
        <v>24605</v>
      </c>
      <c r="G10" s="18">
        <v>11795</v>
      </c>
      <c r="H10" s="19">
        <v>12810</v>
      </c>
    </row>
    <row r="11" spans="1:8" ht="11.25" customHeight="1">
      <c r="A11" s="46">
        <v>5</v>
      </c>
      <c r="B11" s="17">
        <v>3858</v>
      </c>
      <c r="C11" s="18">
        <v>1967</v>
      </c>
      <c r="D11" s="18">
        <v>1891</v>
      </c>
      <c r="E11" s="46">
        <v>65</v>
      </c>
      <c r="F11" s="17">
        <v>4925</v>
      </c>
      <c r="G11" s="18">
        <v>2386</v>
      </c>
      <c r="H11" s="19">
        <v>2539</v>
      </c>
    </row>
    <row r="12" spans="1:8" ht="11.25" customHeight="1">
      <c r="A12" s="46">
        <v>6</v>
      </c>
      <c r="B12" s="17">
        <v>3807</v>
      </c>
      <c r="C12" s="18">
        <v>1918</v>
      </c>
      <c r="D12" s="18">
        <v>1889</v>
      </c>
      <c r="E12" s="46">
        <v>66</v>
      </c>
      <c r="F12" s="17">
        <v>4185</v>
      </c>
      <c r="G12" s="18">
        <v>2024</v>
      </c>
      <c r="H12" s="19">
        <v>2161</v>
      </c>
    </row>
    <row r="13" spans="1:8" ht="11.25" customHeight="1">
      <c r="A13" s="46">
        <v>7</v>
      </c>
      <c r="B13" s="17">
        <v>4005</v>
      </c>
      <c r="C13" s="18">
        <v>2012</v>
      </c>
      <c r="D13" s="18">
        <v>1993</v>
      </c>
      <c r="E13" s="46">
        <v>67</v>
      </c>
      <c r="F13" s="17">
        <v>4972</v>
      </c>
      <c r="G13" s="18">
        <v>2355</v>
      </c>
      <c r="H13" s="19">
        <v>2617</v>
      </c>
    </row>
    <row r="14" spans="1:8" ht="11.25" customHeight="1">
      <c r="A14" s="46">
        <v>8</v>
      </c>
      <c r="B14" s="17">
        <v>3956</v>
      </c>
      <c r="C14" s="18">
        <v>2029</v>
      </c>
      <c r="D14" s="18">
        <v>1927</v>
      </c>
      <c r="E14" s="46">
        <v>68</v>
      </c>
      <c r="F14" s="17">
        <v>5436</v>
      </c>
      <c r="G14" s="18">
        <v>2599</v>
      </c>
      <c r="H14" s="19">
        <v>2837</v>
      </c>
    </row>
    <row r="15" spans="1:8" ht="11.25" customHeight="1">
      <c r="A15" s="47">
        <v>9</v>
      </c>
      <c r="B15" s="20">
        <v>3894</v>
      </c>
      <c r="C15" s="21">
        <v>1985</v>
      </c>
      <c r="D15" s="21">
        <v>1909</v>
      </c>
      <c r="E15" s="47">
        <v>69</v>
      </c>
      <c r="F15" s="20">
        <v>5087</v>
      </c>
      <c r="G15" s="21">
        <v>2431</v>
      </c>
      <c r="H15" s="22">
        <v>2656</v>
      </c>
    </row>
    <row r="16" spans="1:8" ht="11.25" customHeight="1">
      <c r="A16" s="45" t="s">
        <v>58</v>
      </c>
      <c r="B16" s="17">
        <v>19641</v>
      </c>
      <c r="C16" s="18">
        <v>10093</v>
      </c>
      <c r="D16" s="18">
        <v>9548</v>
      </c>
      <c r="E16" s="45" t="s">
        <v>59</v>
      </c>
      <c r="F16" s="17">
        <v>21877</v>
      </c>
      <c r="G16" s="18">
        <v>10250</v>
      </c>
      <c r="H16" s="19">
        <v>11627</v>
      </c>
    </row>
    <row r="17" spans="1:8" ht="11.25" customHeight="1">
      <c r="A17" s="46">
        <v>10</v>
      </c>
      <c r="B17" s="17">
        <v>3939</v>
      </c>
      <c r="C17" s="18">
        <v>2018</v>
      </c>
      <c r="D17" s="18">
        <v>1921</v>
      </c>
      <c r="E17" s="46">
        <v>70</v>
      </c>
      <c r="F17" s="17">
        <v>5253</v>
      </c>
      <c r="G17" s="18">
        <v>2454</v>
      </c>
      <c r="H17" s="19">
        <v>2799</v>
      </c>
    </row>
    <row r="18" spans="1:8" ht="11.25" customHeight="1">
      <c r="A18" s="46">
        <v>11</v>
      </c>
      <c r="B18" s="17">
        <v>3965</v>
      </c>
      <c r="C18" s="18">
        <v>2045</v>
      </c>
      <c r="D18" s="18">
        <v>1920</v>
      </c>
      <c r="E18" s="46">
        <v>71</v>
      </c>
      <c r="F18" s="17">
        <v>4637</v>
      </c>
      <c r="G18" s="18">
        <v>2204</v>
      </c>
      <c r="H18" s="19">
        <v>2433</v>
      </c>
    </row>
    <row r="19" spans="1:8" ht="11.25" customHeight="1">
      <c r="A19" s="46">
        <v>12</v>
      </c>
      <c r="B19" s="17">
        <v>3901</v>
      </c>
      <c r="C19" s="18">
        <v>2001</v>
      </c>
      <c r="D19" s="18">
        <v>1900</v>
      </c>
      <c r="E19" s="46">
        <v>72</v>
      </c>
      <c r="F19" s="17">
        <v>3916</v>
      </c>
      <c r="G19" s="18">
        <v>1844</v>
      </c>
      <c r="H19" s="19">
        <v>2072</v>
      </c>
    </row>
    <row r="20" spans="1:8" ht="11.25" customHeight="1">
      <c r="A20" s="46">
        <v>13</v>
      </c>
      <c r="B20" s="17">
        <v>3911</v>
      </c>
      <c r="C20" s="18">
        <v>2055</v>
      </c>
      <c r="D20" s="18">
        <v>1856</v>
      </c>
      <c r="E20" s="46">
        <v>73</v>
      </c>
      <c r="F20" s="17">
        <v>3885</v>
      </c>
      <c r="G20" s="18">
        <v>1779</v>
      </c>
      <c r="H20" s="19">
        <v>2106</v>
      </c>
    </row>
    <row r="21" spans="1:8" ht="11.25" customHeight="1">
      <c r="A21" s="47">
        <v>14</v>
      </c>
      <c r="B21" s="20">
        <v>3925</v>
      </c>
      <c r="C21" s="21">
        <v>1974</v>
      </c>
      <c r="D21" s="21">
        <v>1951</v>
      </c>
      <c r="E21" s="47">
        <v>74</v>
      </c>
      <c r="F21" s="20">
        <v>4186</v>
      </c>
      <c r="G21" s="21">
        <v>1969</v>
      </c>
      <c r="H21" s="22">
        <v>2217</v>
      </c>
    </row>
    <row r="22" spans="1:8" ht="11.25" customHeight="1">
      <c r="A22" s="45" t="s">
        <v>60</v>
      </c>
      <c r="B22" s="17">
        <v>19057</v>
      </c>
      <c r="C22" s="18">
        <v>9835</v>
      </c>
      <c r="D22" s="18">
        <v>9222</v>
      </c>
      <c r="E22" s="45" t="s">
        <v>61</v>
      </c>
      <c r="F22" s="17">
        <v>17079</v>
      </c>
      <c r="G22" s="18">
        <v>7716</v>
      </c>
      <c r="H22" s="19">
        <v>9363</v>
      </c>
    </row>
    <row r="23" spans="1:8" ht="11.25" customHeight="1">
      <c r="A23" s="46">
        <v>15</v>
      </c>
      <c r="B23" s="17">
        <v>3810</v>
      </c>
      <c r="C23" s="18">
        <v>2005</v>
      </c>
      <c r="D23" s="18">
        <v>1805</v>
      </c>
      <c r="E23" s="46">
        <v>75</v>
      </c>
      <c r="F23" s="17">
        <v>3843</v>
      </c>
      <c r="G23" s="18">
        <v>1758</v>
      </c>
      <c r="H23" s="19">
        <v>2085</v>
      </c>
    </row>
    <row r="24" spans="1:8" ht="11.25" customHeight="1">
      <c r="A24" s="46">
        <v>16</v>
      </c>
      <c r="B24" s="17">
        <v>3699</v>
      </c>
      <c r="C24" s="18">
        <v>1917</v>
      </c>
      <c r="D24" s="18">
        <v>1782</v>
      </c>
      <c r="E24" s="46">
        <v>76</v>
      </c>
      <c r="F24" s="17">
        <v>3856</v>
      </c>
      <c r="G24" s="18">
        <v>1736</v>
      </c>
      <c r="H24" s="19">
        <v>2120</v>
      </c>
    </row>
    <row r="25" spans="1:8" ht="11.25" customHeight="1">
      <c r="A25" s="46">
        <v>17</v>
      </c>
      <c r="B25" s="17">
        <v>3962</v>
      </c>
      <c r="C25" s="18">
        <v>1985</v>
      </c>
      <c r="D25" s="18">
        <v>1977</v>
      </c>
      <c r="E25" s="46">
        <v>77</v>
      </c>
      <c r="F25" s="17">
        <v>3283</v>
      </c>
      <c r="G25" s="18">
        <v>1521</v>
      </c>
      <c r="H25" s="19">
        <v>1762</v>
      </c>
    </row>
    <row r="26" spans="1:8" ht="11.25" customHeight="1">
      <c r="A26" s="46">
        <v>18</v>
      </c>
      <c r="B26" s="17">
        <v>3650</v>
      </c>
      <c r="C26" s="18">
        <v>1836</v>
      </c>
      <c r="D26" s="18">
        <v>1814</v>
      </c>
      <c r="E26" s="46">
        <v>78</v>
      </c>
      <c r="F26" s="17">
        <v>3109</v>
      </c>
      <c r="G26" s="18">
        <v>1380</v>
      </c>
      <c r="H26" s="19">
        <v>1729</v>
      </c>
    </row>
    <row r="27" spans="1:8" ht="11.25" customHeight="1">
      <c r="A27" s="47">
        <v>19</v>
      </c>
      <c r="B27" s="20">
        <v>3936</v>
      </c>
      <c r="C27" s="21">
        <v>2092</v>
      </c>
      <c r="D27" s="21">
        <v>1844</v>
      </c>
      <c r="E27" s="47">
        <v>79</v>
      </c>
      <c r="F27" s="20">
        <v>2988</v>
      </c>
      <c r="G27" s="21">
        <v>1321</v>
      </c>
      <c r="H27" s="22">
        <v>1667</v>
      </c>
    </row>
    <row r="28" spans="1:8" ht="11.25" customHeight="1">
      <c r="A28" s="45" t="s">
        <v>62</v>
      </c>
      <c r="B28" s="17">
        <v>19902</v>
      </c>
      <c r="C28" s="18">
        <v>10474</v>
      </c>
      <c r="D28" s="18">
        <v>9428</v>
      </c>
      <c r="E28" s="45" t="s">
        <v>63</v>
      </c>
      <c r="F28" s="17">
        <v>11075</v>
      </c>
      <c r="G28" s="18">
        <v>4466</v>
      </c>
      <c r="H28" s="19">
        <v>6609</v>
      </c>
    </row>
    <row r="29" spans="1:8" ht="11.25" customHeight="1">
      <c r="A29" s="46">
        <v>20</v>
      </c>
      <c r="B29" s="17">
        <v>3847</v>
      </c>
      <c r="C29" s="18">
        <v>2008</v>
      </c>
      <c r="D29" s="18">
        <v>1839</v>
      </c>
      <c r="E29" s="46">
        <v>80</v>
      </c>
      <c r="F29" s="17">
        <v>2608</v>
      </c>
      <c r="G29" s="18">
        <v>1065</v>
      </c>
      <c r="H29" s="19">
        <v>1543</v>
      </c>
    </row>
    <row r="30" spans="1:8" ht="11.25" customHeight="1">
      <c r="A30" s="46">
        <v>21</v>
      </c>
      <c r="B30" s="17">
        <v>3979</v>
      </c>
      <c r="C30" s="18">
        <v>2098</v>
      </c>
      <c r="D30" s="18">
        <v>1881</v>
      </c>
      <c r="E30" s="46">
        <v>81</v>
      </c>
      <c r="F30" s="17">
        <v>2470</v>
      </c>
      <c r="G30" s="18">
        <v>1041</v>
      </c>
      <c r="H30" s="19">
        <v>1429</v>
      </c>
    </row>
    <row r="31" spans="1:8" ht="11.25" customHeight="1">
      <c r="A31" s="46">
        <v>22</v>
      </c>
      <c r="B31" s="17">
        <v>3850</v>
      </c>
      <c r="C31" s="18">
        <v>2022</v>
      </c>
      <c r="D31" s="18">
        <v>1828</v>
      </c>
      <c r="E31" s="46">
        <v>82</v>
      </c>
      <c r="F31" s="17">
        <v>2182</v>
      </c>
      <c r="G31" s="18">
        <v>881</v>
      </c>
      <c r="H31" s="19">
        <v>1301</v>
      </c>
    </row>
    <row r="32" spans="1:8" ht="11.25" customHeight="1">
      <c r="A32" s="46">
        <v>23</v>
      </c>
      <c r="B32" s="17">
        <v>4146</v>
      </c>
      <c r="C32" s="18">
        <v>2200</v>
      </c>
      <c r="D32" s="18">
        <v>1946</v>
      </c>
      <c r="E32" s="46">
        <v>83</v>
      </c>
      <c r="F32" s="17">
        <v>2044</v>
      </c>
      <c r="G32" s="18">
        <v>784</v>
      </c>
      <c r="H32" s="19">
        <v>1260</v>
      </c>
    </row>
    <row r="33" spans="1:8" ht="11.25" customHeight="1">
      <c r="A33" s="47">
        <v>24</v>
      </c>
      <c r="B33" s="20">
        <v>4080</v>
      </c>
      <c r="C33" s="21">
        <v>2146</v>
      </c>
      <c r="D33" s="21">
        <v>1934</v>
      </c>
      <c r="E33" s="47">
        <v>84</v>
      </c>
      <c r="F33" s="20">
        <v>1771</v>
      </c>
      <c r="G33" s="21">
        <v>695</v>
      </c>
      <c r="H33" s="22">
        <v>1076</v>
      </c>
    </row>
    <row r="34" spans="1:8" ht="11.25" customHeight="1">
      <c r="A34" s="45" t="s">
        <v>64</v>
      </c>
      <c r="B34" s="17">
        <v>23671</v>
      </c>
      <c r="C34" s="18">
        <v>12577</v>
      </c>
      <c r="D34" s="18">
        <v>11094</v>
      </c>
      <c r="E34" s="45" t="s">
        <v>65</v>
      </c>
      <c r="F34" s="17">
        <v>6299</v>
      </c>
      <c r="G34" s="18">
        <v>2129</v>
      </c>
      <c r="H34" s="19">
        <v>4170</v>
      </c>
    </row>
    <row r="35" spans="1:8" ht="11.25" customHeight="1">
      <c r="A35" s="46">
        <v>25</v>
      </c>
      <c r="B35" s="17">
        <v>4270</v>
      </c>
      <c r="C35" s="18">
        <v>2351</v>
      </c>
      <c r="D35" s="18">
        <v>1919</v>
      </c>
      <c r="E35" s="46">
        <v>85</v>
      </c>
      <c r="F35" s="17">
        <v>1683</v>
      </c>
      <c r="G35" s="18">
        <v>631</v>
      </c>
      <c r="H35" s="19">
        <v>1052</v>
      </c>
    </row>
    <row r="36" spans="1:8" ht="11.25" customHeight="1">
      <c r="A36" s="46">
        <v>26</v>
      </c>
      <c r="B36" s="17">
        <v>4546</v>
      </c>
      <c r="C36" s="18">
        <v>2412</v>
      </c>
      <c r="D36" s="18">
        <v>2134</v>
      </c>
      <c r="E36" s="46">
        <v>86</v>
      </c>
      <c r="F36" s="17">
        <v>1494</v>
      </c>
      <c r="G36" s="18">
        <v>525</v>
      </c>
      <c r="H36" s="19">
        <v>969</v>
      </c>
    </row>
    <row r="37" spans="1:8" ht="11.25" customHeight="1">
      <c r="A37" s="46">
        <v>27</v>
      </c>
      <c r="B37" s="17">
        <v>4784</v>
      </c>
      <c r="C37" s="18">
        <v>2504</v>
      </c>
      <c r="D37" s="18">
        <v>2280</v>
      </c>
      <c r="E37" s="46">
        <v>87</v>
      </c>
      <c r="F37" s="17">
        <v>1151</v>
      </c>
      <c r="G37" s="18">
        <v>356</v>
      </c>
      <c r="H37" s="19">
        <v>795</v>
      </c>
    </row>
    <row r="38" spans="1:8" ht="11.25" customHeight="1">
      <c r="A38" s="46">
        <v>28</v>
      </c>
      <c r="B38" s="17">
        <v>4970</v>
      </c>
      <c r="C38" s="18">
        <v>2661</v>
      </c>
      <c r="D38" s="18">
        <v>2309</v>
      </c>
      <c r="E38" s="46">
        <v>88</v>
      </c>
      <c r="F38" s="17">
        <v>1105</v>
      </c>
      <c r="G38" s="18">
        <v>360</v>
      </c>
      <c r="H38" s="19">
        <v>745</v>
      </c>
    </row>
    <row r="39" spans="1:8" ht="11.25" customHeight="1">
      <c r="A39" s="47">
        <v>29</v>
      </c>
      <c r="B39" s="20">
        <v>5101</v>
      </c>
      <c r="C39" s="21">
        <v>2649</v>
      </c>
      <c r="D39" s="21">
        <v>2452</v>
      </c>
      <c r="E39" s="47">
        <v>89</v>
      </c>
      <c r="F39" s="20">
        <v>866</v>
      </c>
      <c r="G39" s="21">
        <v>257</v>
      </c>
      <c r="H39" s="22">
        <v>609</v>
      </c>
    </row>
    <row r="40" spans="1:8" ht="11.25" customHeight="1">
      <c r="A40" s="45" t="s">
        <v>66</v>
      </c>
      <c r="B40" s="17">
        <v>28233</v>
      </c>
      <c r="C40" s="18">
        <v>14545</v>
      </c>
      <c r="D40" s="18">
        <v>13688</v>
      </c>
      <c r="E40" s="45" t="s">
        <v>67</v>
      </c>
      <c r="F40" s="17">
        <v>2610</v>
      </c>
      <c r="G40" s="18">
        <v>633</v>
      </c>
      <c r="H40" s="19">
        <v>1977</v>
      </c>
    </row>
    <row r="41" spans="1:8" ht="11.25" customHeight="1">
      <c r="A41" s="46">
        <v>30</v>
      </c>
      <c r="B41" s="17">
        <v>5131</v>
      </c>
      <c r="C41" s="18">
        <v>2718</v>
      </c>
      <c r="D41" s="18">
        <v>2413</v>
      </c>
      <c r="E41" s="46">
        <v>90</v>
      </c>
      <c r="F41" s="17">
        <v>742</v>
      </c>
      <c r="G41" s="18">
        <v>182</v>
      </c>
      <c r="H41" s="19">
        <v>560</v>
      </c>
    </row>
    <row r="42" spans="1:8" ht="11.25" customHeight="1">
      <c r="A42" s="46">
        <v>31</v>
      </c>
      <c r="B42" s="17">
        <v>5203</v>
      </c>
      <c r="C42" s="18">
        <v>2622</v>
      </c>
      <c r="D42" s="18">
        <v>2581</v>
      </c>
      <c r="E42" s="46">
        <v>91</v>
      </c>
      <c r="F42" s="17">
        <v>621</v>
      </c>
      <c r="G42" s="18">
        <v>160</v>
      </c>
      <c r="H42" s="19">
        <v>461</v>
      </c>
    </row>
    <row r="43" spans="1:8" ht="11.25" customHeight="1">
      <c r="A43" s="46">
        <v>32</v>
      </c>
      <c r="B43" s="17">
        <v>5761</v>
      </c>
      <c r="C43" s="18">
        <v>2976</v>
      </c>
      <c r="D43" s="18">
        <v>2785</v>
      </c>
      <c r="E43" s="46">
        <v>92</v>
      </c>
      <c r="F43" s="17">
        <v>520</v>
      </c>
      <c r="G43" s="18">
        <v>127</v>
      </c>
      <c r="H43" s="19">
        <v>393</v>
      </c>
    </row>
    <row r="44" spans="1:8" ht="11.25" customHeight="1">
      <c r="A44" s="46">
        <v>33</v>
      </c>
      <c r="B44" s="17">
        <v>5929</v>
      </c>
      <c r="C44" s="18">
        <v>3045</v>
      </c>
      <c r="D44" s="18">
        <v>2884</v>
      </c>
      <c r="E44" s="46">
        <v>93</v>
      </c>
      <c r="F44" s="17">
        <v>382</v>
      </c>
      <c r="G44" s="18">
        <v>80</v>
      </c>
      <c r="H44" s="19">
        <v>302</v>
      </c>
    </row>
    <row r="45" spans="1:8" ht="11.25" customHeight="1">
      <c r="A45" s="47">
        <v>34</v>
      </c>
      <c r="B45" s="20">
        <v>6209</v>
      </c>
      <c r="C45" s="21">
        <v>3184</v>
      </c>
      <c r="D45" s="21">
        <v>3025</v>
      </c>
      <c r="E45" s="47">
        <v>94</v>
      </c>
      <c r="F45" s="20">
        <v>345</v>
      </c>
      <c r="G45" s="21">
        <v>84</v>
      </c>
      <c r="H45" s="22">
        <v>261</v>
      </c>
    </row>
    <row r="46" spans="1:8" ht="11.25" customHeight="1">
      <c r="A46" s="45" t="s">
        <v>68</v>
      </c>
      <c r="B46" s="17">
        <v>35543</v>
      </c>
      <c r="C46" s="18">
        <v>18240</v>
      </c>
      <c r="D46" s="18">
        <v>17303</v>
      </c>
      <c r="E46" s="45" t="s">
        <v>69</v>
      </c>
      <c r="F46" s="17">
        <v>833</v>
      </c>
      <c r="G46" s="18">
        <v>162</v>
      </c>
      <c r="H46" s="19">
        <v>671</v>
      </c>
    </row>
    <row r="47" spans="1:8" ht="11.25" customHeight="1">
      <c r="A47" s="46">
        <v>35</v>
      </c>
      <c r="B47" s="17">
        <v>6467</v>
      </c>
      <c r="C47" s="18">
        <v>3329</v>
      </c>
      <c r="D47" s="18">
        <v>3138</v>
      </c>
      <c r="E47" s="46">
        <v>95</v>
      </c>
      <c r="F47" s="17">
        <v>260</v>
      </c>
      <c r="G47" s="18">
        <v>53</v>
      </c>
      <c r="H47" s="19">
        <v>207</v>
      </c>
    </row>
    <row r="48" spans="1:8" ht="11.25" customHeight="1">
      <c r="A48" s="46">
        <v>36</v>
      </c>
      <c r="B48" s="17">
        <v>6587</v>
      </c>
      <c r="C48" s="18">
        <v>3368</v>
      </c>
      <c r="D48" s="18">
        <v>3219</v>
      </c>
      <c r="E48" s="46">
        <v>96</v>
      </c>
      <c r="F48" s="17">
        <v>209</v>
      </c>
      <c r="G48" s="18">
        <v>38</v>
      </c>
      <c r="H48" s="19">
        <v>171</v>
      </c>
    </row>
    <row r="49" spans="1:8" ht="11.25" customHeight="1">
      <c r="A49" s="46">
        <v>37</v>
      </c>
      <c r="B49" s="17">
        <v>7113</v>
      </c>
      <c r="C49" s="18">
        <v>3639</v>
      </c>
      <c r="D49" s="18">
        <v>3474</v>
      </c>
      <c r="E49" s="46">
        <v>97</v>
      </c>
      <c r="F49" s="17">
        <v>158</v>
      </c>
      <c r="G49" s="18">
        <v>29</v>
      </c>
      <c r="H49" s="19">
        <v>129</v>
      </c>
    </row>
    <row r="50" spans="1:8" ht="11.25" customHeight="1">
      <c r="A50" s="46">
        <v>38</v>
      </c>
      <c r="B50" s="17">
        <v>7769</v>
      </c>
      <c r="C50" s="18">
        <v>3981</v>
      </c>
      <c r="D50" s="18">
        <v>3788</v>
      </c>
      <c r="E50" s="46">
        <v>98</v>
      </c>
      <c r="F50" s="17">
        <v>123</v>
      </c>
      <c r="G50" s="18">
        <v>24</v>
      </c>
      <c r="H50" s="19">
        <v>99</v>
      </c>
    </row>
    <row r="51" spans="1:8" ht="11.25" customHeight="1">
      <c r="A51" s="47">
        <v>39</v>
      </c>
      <c r="B51" s="20">
        <v>7607</v>
      </c>
      <c r="C51" s="21">
        <v>3923</v>
      </c>
      <c r="D51" s="21">
        <v>3684</v>
      </c>
      <c r="E51" s="47">
        <v>99</v>
      </c>
      <c r="F51" s="20">
        <v>83</v>
      </c>
      <c r="G51" s="21">
        <v>18</v>
      </c>
      <c r="H51" s="22">
        <v>65</v>
      </c>
    </row>
    <row r="52" spans="1:8" ht="11.25" customHeight="1">
      <c r="A52" s="45" t="s">
        <v>70</v>
      </c>
      <c r="B52" s="17">
        <v>36513</v>
      </c>
      <c r="C52" s="18">
        <v>18847</v>
      </c>
      <c r="D52" s="18">
        <v>17666</v>
      </c>
      <c r="E52" s="45" t="s">
        <v>71</v>
      </c>
      <c r="F52" s="17">
        <v>138</v>
      </c>
      <c r="G52" s="18">
        <v>20</v>
      </c>
      <c r="H52" s="19">
        <v>118</v>
      </c>
    </row>
    <row r="53" spans="1:8" ht="11.25" customHeight="1">
      <c r="A53" s="46">
        <v>40</v>
      </c>
      <c r="B53" s="17">
        <v>7604</v>
      </c>
      <c r="C53" s="18">
        <v>3856</v>
      </c>
      <c r="D53" s="18">
        <v>3748</v>
      </c>
      <c r="E53" s="46">
        <v>100</v>
      </c>
      <c r="F53" s="17">
        <v>60</v>
      </c>
      <c r="G53" s="18">
        <v>10</v>
      </c>
      <c r="H53" s="19">
        <v>50</v>
      </c>
    </row>
    <row r="54" spans="1:8" ht="11.25" customHeight="1">
      <c r="A54" s="46">
        <v>41</v>
      </c>
      <c r="B54" s="17">
        <v>7395</v>
      </c>
      <c r="C54" s="18">
        <v>3772</v>
      </c>
      <c r="D54" s="18">
        <v>3623</v>
      </c>
      <c r="E54" s="46">
        <v>101</v>
      </c>
      <c r="F54" s="17">
        <v>35</v>
      </c>
      <c r="G54" s="18">
        <v>3</v>
      </c>
      <c r="H54" s="19">
        <v>32</v>
      </c>
    </row>
    <row r="55" spans="1:8" ht="11.25" customHeight="1">
      <c r="A55" s="46">
        <v>42</v>
      </c>
      <c r="B55" s="17">
        <v>7016</v>
      </c>
      <c r="C55" s="18">
        <v>3654</v>
      </c>
      <c r="D55" s="18">
        <v>3362</v>
      </c>
      <c r="E55" s="46">
        <v>102</v>
      </c>
      <c r="F55" s="17">
        <v>25</v>
      </c>
      <c r="G55" s="18">
        <v>4</v>
      </c>
      <c r="H55" s="19">
        <v>21</v>
      </c>
    </row>
    <row r="56" spans="1:8" ht="11.25" customHeight="1">
      <c r="A56" s="46">
        <v>43</v>
      </c>
      <c r="B56" s="17">
        <v>7324</v>
      </c>
      <c r="C56" s="18">
        <v>3771</v>
      </c>
      <c r="D56" s="18">
        <v>3553</v>
      </c>
      <c r="E56" s="46">
        <v>103</v>
      </c>
      <c r="F56" s="17">
        <v>13</v>
      </c>
      <c r="G56" s="18">
        <v>2</v>
      </c>
      <c r="H56" s="19">
        <v>11</v>
      </c>
    </row>
    <row r="57" spans="1:8" ht="11.25" customHeight="1">
      <c r="A57" s="47">
        <v>44</v>
      </c>
      <c r="B57" s="20">
        <v>7174</v>
      </c>
      <c r="C57" s="21">
        <v>3794</v>
      </c>
      <c r="D57" s="21">
        <v>3380</v>
      </c>
      <c r="E57" s="47">
        <v>104</v>
      </c>
      <c r="F57" s="20">
        <v>5</v>
      </c>
      <c r="G57" s="21">
        <v>1</v>
      </c>
      <c r="H57" s="22">
        <v>4</v>
      </c>
    </row>
    <row r="58" spans="1:8" ht="11.25" customHeight="1">
      <c r="A58" s="45" t="s">
        <v>72</v>
      </c>
      <c r="B58" s="17">
        <v>29368</v>
      </c>
      <c r="C58" s="18">
        <v>15522</v>
      </c>
      <c r="D58" s="18">
        <v>13846</v>
      </c>
      <c r="E58" s="45" t="s">
        <v>73</v>
      </c>
      <c r="F58" s="17">
        <v>7</v>
      </c>
      <c r="G58" s="18">
        <v>0</v>
      </c>
      <c r="H58" s="19">
        <v>7</v>
      </c>
    </row>
    <row r="59" spans="1:8" ht="11.25" customHeight="1">
      <c r="A59" s="46">
        <v>45</v>
      </c>
      <c r="B59" s="17">
        <v>5386</v>
      </c>
      <c r="C59" s="18">
        <v>2847</v>
      </c>
      <c r="D59" s="18">
        <v>2539</v>
      </c>
      <c r="E59" s="46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6">
        <v>46</v>
      </c>
      <c r="B60" s="17">
        <v>6513</v>
      </c>
      <c r="C60" s="18">
        <v>3464</v>
      </c>
      <c r="D60" s="18">
        <v>3049</v>
      </c>
      <c r="E60" s="46">
        <v>106</v>
      </c>
      <c r="F60" s="17">
        <v>1</v>
      </c>
      <c r="G60" s="18">
        <v>0</v>
      </c>
      <c r="H60" s="19">
        <v>1</v>
      </c>
    </row>
    <row r="61" spans="1:8" ht="11.25" customHeight="1">
      <c r="A61" s="46">
        <v>47</v>
      </c>
      <c r="B61" s="17">
        <v>6207</v>
      </c>
      <c r="C61" s="18">
        <v>3230</v>
      </c>
      <c r="D61" s="18">
        <v>2977</v>
      </c>
      <c r="E61" s="46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6">
        <v>48</v>
      </c>
      <c r="B62" s="17">
        <v>5874</v>
      </c>
      <c r="C62" s="18">
        <v>3127</v>
      </c>
      <c r="D62" s="18">
        <v>2747</v>
      </c>
      <c r="E62" s="46">
        <v>108</v>
      </c>
      <c r="F62" s="17">
        <v>2</v>
      </c>
      <c r="G62" s="18">
        <v>0</v>
      </c>
      <c r="H62" s="19">
        <v>2</v>
      </c>
    </row>
    <row r="63" spans="1:8" ht="11.25" customHeight="1">
      <c r="A63" s="47">
        <v>49</v>
      </c>
      <c r="B63" s="20">
        <v>5388</v>
      </c>
      <c r="C63" s="21">
        <v>2854</v>
      </c>
      <c r="D63" s="21">
        <v>2534</v>
      </c>
      <c r="E63" s="47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5" t="s">
        <v>74</v>
      </c>
      <c r="B64" s="17">
        <v>23801</v>
      </c>
      <c r="C64" s="18">
        <v>12392</v>
      </c>
      <c r="D64" s="18">
        <v>11409</v>
      </c>
      <c r="E64" s="46"/>
      <c r="F64" s="23"/>
      <c r="G64" s="18"/>
      <c r="H64" s="24"/>
    </row>
    <row r="65" spans="1:8" ht="11.25" customHeight="1">
      <c r="A65" s="46">
        <v>50</v>
      </c>
      <c r="B65" s="17">
        <v>5073</v>
      </c>
      <c r="C65" s="18">
        <v>2629</v>
      </c>
      <c r="D65" s="18">
        <v>2444</v>
      </c>
      <c r="E65" s="46" t="s">
        <v>47</v>
      </c>
      <c r="F65" s="101">
        <f>G65+H65</f>
        <v>412101</v>
      </c>
      <c r="G65" s="18">
        <f>G73+G74+G75</f>
        <v>205340</v>
      </c>
      <c r="H65" s="102">
        <f>H73+H74+H75</f>
        <v>206761</v>
      </c>
    </row>
    <row r="66" spans="1:8" ht="11.25" customHeight="1">
      <c r="A66" s="46">
        <v>51</v>
      </c>
      <c r="B66" s="17">
        <v>5026</v>
      </c>
      <c r="C66" s="18">
        <v>2643</v>
      </c>
      <c r="D66" s="18">
        <v>2383</v>
      </c>
      <c r="E66" s="46"/>
      <c r="F66" s="23"/>
      <c r="G66" s="18"/>
      <c r="H66" s="24"/>
    </row>
    <row r="67" spans="1:8" ht="11.25" customHeight="1">
      <c r="A67" s="46">
        <v>52</v>
      </c>
      <c r="B67" s="17">
        <v>4683</v>
      </c>
      <c r="C67" s="18">
        <v>2458</v>
      </c>
      <c r="D67" s="18">
        <v>2225</v>
      </c>
      <c r="E67" s="46"/>
      <c r="F67" s="17"/>
      <c r="G67" s="18"/>
      <c r="H67" s="24"/>
    </row>
    <row r="68" spans="1:8" ht="11.25" customHeight="1">
      <c r="A68" s="46">
        <v>53</v>
      </c>
      <c r="B68" s="17">
        <v>4754</v>
      </c>
      <c r="C68" s="18">
        <v>2495</v>
      </c>
      <c r="D68" s="18">
        <v>2259</v>
      </c>
      <c r="E68" s="46" t="s">
        <v>301</v>
      </c>
      <c r="F68" s="23"/>
      <c r="G68" s="18"/>
      <c r="H68" s="24"/>
    </row>
    <row r="69" spans="1:8" ht="11.25" customHeight="1">
      <c r="A69" s="47">
        <v>54</v>
      </c>
      <c r="B69" s="20">
        <v>4265</v>
      </c>
      <c r="C69" s="21">
        <v>2167</v>
      </c>
      <c r="D69" s="21">
        <v>2098</v>
      </c>
      <c r="E69" s="47" t="s">
        <v>302</v>
      </c>
      <c r="F69" s="20">
        <v>179310</v>
      </c>
      <c r="G69" s="21"/>
      <c r="H69" s="22"/>
    </row>
    <row r="70" spans="1:8" ht="11.25" customHeight="1">
      <c r="A70" s="45" t="s">
        <v>75</v>
      </c>
      <c r="B70" s="17">
        <v>22542</v>
      </c>
      <c r="C70" s="18">
        <v>11203</v>
      </c>
      <c r="D70" s="18">
        <v>11339</v>
      </c>
      <c r="E70" s="46"/>
      <c r="F70" s="17"/>
      <c r="G70" s="84"/>
      <c r="H70" s="85"/>
    </row>
    <row r="71" spans="1:8" ht="11.25" customHeight="1">
      <c r="A71" s="46">
        <v>55</v>
      </c>
      <c r="B71" s="17">
        <v>4218</v>
      </c>
      <c r="C71" s="18">
        <v>2107</v>
      </c>
      <c r="D71" s="18">
        <v>2111</v>
      </c>
      <c r="E71" s="46"/>
      <c r="F71" s="23"/>
      <c r="G71" s="18"/>
      <c r="H71" s="19"/>
    </row>
    <row r="72" spans="1:8" ht="11.25" customHeight="1">
      <c r="A72" s="46">
        <v>56</v>
      </c>
      <c r="B72" s="17">
        <v>4402</v>
      </c>
      <c r="C72" s="18">
        <v>2212</v>
      </c>
      <c r="D72" s="18">
        <v>2190</v>
      </c>
      <c r="E72" s="46" t="s">
        <v>76</v>
      </c>
      <c r="F72" s="25"/>
      <c r="G72" s="26"/>
      <c r="H72" s="24"/>
    </row>
    <row r="73" spans="1:8" ht="11.25" customHeight="1">
      <c r="A73" s="46">
        <v>57</v>
      </c>
      <c r="B73" s="17">
        <v>4448</v>
      </c>
      <c r="C73" s="18">
        <v>2254</v>
      </c>
      <c r="D73" s="18">
        <v>2194</v>
      </c>
      <c r="E73" s="45" t="s">
        <v>77</v>
      </c>
      <c r="F73" s="17">
        <f>G73+H73</f>
        <v>58140</v>
      </c>
      <c r="G73" s="18">
        <f>C4+C10+C16</f>
        <v>29743</v>
      </c>
      <c r="H73" s="19">
        <f>D4+D10+D16</f>
        <v>28397</v>
      </c>
    </row>
    <row r="74" spans="1:8" ht="11.25" customHeight="1">
      <c r="A74" s="46">
        <v>58</v>
      </c>
      <c r="B74" s="17">
        <v>4484</v>
      </c>
      <c r="C74" s="18">
        <v>2217</v>
      </c>
      <c r="D74" s="18">
        <v>2267</v>
      </c>
      <c r="E74" s="45" t="s">
        <v>78</v>
      </c>
      <c r="F74" s="17">
        <f>G74+H74</f>
        <v>269438</v>
      </c>
      <c r="G74" s="18">
        <f>C22+C28+C34+C40+C46+C52+C58+C64+C70+G4</f>
        <v>138426</v>
      </c>
      <c r="H74" s="19">
        <f>D22+D28+D34+D40+D46+D52+D58+D64+D70+H4</f>
        <v>131012</v>
      </c>
    </row>
    <row r="75" spans="1:8" ht="13.5" customHeight="1" thickBot="1">
      <c r="A75" s="48">
        <v>59</v>
      </c>
      <c r="B75" s="27">
        <v>4990</v>
      </c>
      <c r="C75" s="28">
        <v>2413</v>
      </c>
      <c r="D75" s="28">
        <v>2577</v>
      </c>
      <c r="E75" s="49" t="s">
        <v>79</v>
      </c>
      <c r="F75" s="27">
        <f>G75+H75</f>
        <v>84523</v>
      </c>
      <c r="G75" s="28">
        <f>G10+G16+G22+G28+G34+G40+G46+G52+G58+G64</f>
        <v>37171</v>
      </c>
      <c r="H75" s="29">
        <f>H10+H16+H22+H28+H34+H40+H46+H52+H58+H64</f>
        <v>47352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20" t="s">
        <v>294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1" customFormat="1" ht="20.25" customHeight="1">
      <c r="A2" s="135" t="str">
        <f>IF(MONTH('人口・世帯数の推移'!A26)=1,CONCATENATE(YEAR('人口・世帯数の推移'!A26)-1,"年12月中"),CONCATENATE(YEAR('人口・世帯数の推移'!A26),"年",MONTH('人口・世帯数の推移'!A26)-1,"月中"))</f>
        <v>2012年1月中</v>
      </c>
      <c r="B2" s="13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9.5" customHeight="1">
      <c r="A3" s="136" t="s">
        <v>15</v>
      </c>
      <c r="B3" s="133" t="s">
        <v>30</v>
      </c>
      <c r="C3" s="133" t="s">
        <v>31</v>
      </c>
      <c r="D3" s="133" t="s">
        <v>32</v>
      </c>
      <c r="E3" s="136" t="s">
        <v>33</v>
      </c>
      <c r="F3" s="136"/>
      <c r="G3" s="136"/>
      <c r="H3" s="136"/>
      <c r="I3" s="136" t="s">
        <v>34</v>
      </c>
      <c r="J3" s="136"/>
      <c r="K3" s="136"/>
      <c r="L3" s="136"/>
      <c r="M3" s="133" t="s">
        <v>35</v>
      </c>
      <c r="N3" s="133" t="s">
        <v>29</v>
      </c>
    </row>
    <row r="4" spans="1:14" s="1" customFormat="1" ht="19.5" customHeight="1">
      <c r="A4" s="136"/>
      <c r="B4" s="133"/>
      <c r="C4" s="133"/>
      <c r="D4" s="133"/>
      <c r="E4" s="136"/>
      <c r="F4" s="136"/>
      <c r="G4" s="136"/>
      <c r="H4" s="136"/>
      <c r="I4" s="136"/>
      <c r="J4" s="136"/>
      <c r="K4" s="136"/>
      <c r="L4" s="136"/>
      <c r="M4" s="133"/>
      <c r="N4" s="133"/>
    </row>
    <row r="5" spans="1:14" s="1" customFormat="1" ht="19.5" customHeight="1">
      <c r="A5" s="136"/>
      <c r="B5" s="133"/>
      <c r="C5" s="133"/>
      <c r="D5" s="133"/>
      <c r="E5" s="73" t="s">
        <v>36</v>
      </c>
      <c r="F5" s="73" t="s">
        <v>37</v>
      </c>
      <c r="G5" s="73" t="s">
        <v>38</v>
      </c>
      <c r="H5" s="73" t="s">
        <v>29</v>
      </c>
      <c r="I5" s="73" t="s">
        <v>36</v>
      </c>
      <c r="J5" s="73" t="s">
        <v>37</v>
      </c>
      <c r="K5" s="73" t="s">
        <v>38</v>
      </c>
      <c r="L5" s="73" t="s">
        <v>29</v>
      </c>
      <c r="M5" s="133"/>
      <c r="N5" s="133"/>
    </row>
    <row r="6" spans="1:14" s="1" customFormat="1" ht="19.5" customHeight="1">
      <c r="A6" s="73" t="s">
        <v>16</v>
      </c>
      <c r="B6" s="74">
        <v>9</v>
      </c>
      <c r="C6" s="74">
        <v>19</v>
      </c>
      <c r="D6" s="74">
        <v>-10</v>
      </c>
      <c r="E6" s="74">
        <v>17</v>
      </c>
      <c r="F6" s="74">
        <v>11</v>
      </c>
      <c r="G6" s="74">
        <v>34</v>
      </c>
      <c r="H6" s="74">
        <v>62</v>
      </c>
      <c r="I6" s="74">
        <v>24</v>
      </c>
      <c r="J6" s="74">
        <v>22</v>
      </c>
      <c r="K6" s="74">
        <v>22</v>
      </c>
      <c r="L6" s="74">
        <v>68</v>
      </c>
      <c r="M6" s="74">
        <v>-6</v>
      </c>
      <c r="N6" s="74">
        <f aca="true" t="shared" si="0" ref="N6:N21">D6+M6</f>
        <v>-16</v>
      </c>
    </row>
    <row r="7" spans="1:14" s="1" customFormat="1" ht="19.5" customHeight="1">
      <c r="A7" s="73" t="s">
        <v>17</v>
      </c>
      <c r="B7" s="74">
        <v>44</v>
      </c>
      <c r="C7" s="74">
        <v>49</v>
      </c>
      <c r="D7" s="74">
        <v>-5</v>
      </c>
      <c r="E7" s="74">
        <v>89</v>
      </c>
      <c r="F7" s="74">
        <v>40</v>
      </c>
      <c r="G7" s="74">
        <v>46</v>
      </c>
      <c r="H7" s="74">
        <v>175</v>
      </c>
      <c r="I7" s="74">
        <v>78</v>
      </c>
      <c r="J7" s="74">
        <v>63</v>
      </c>
      <c r="K7" s="74">
        <v>69</v>
      </c>
      <c r="L7" s="74">
        <v>210</v>
      </c>
      <c r="M7" s="74">
        <v>-35</v>
      </c>
      <c r="N7" s="74">
        <f t="shared" si="0"/>
        <v>-40</v>
      </c>
    </row>
    <row r="8" spans="1:14" s="1" customFormat="1" ht="19.5" customHeight="1">
      <c r="A8" s="73" t="s">
        <v>18</v>
      </c>
      <c r="B8" s="74">
        <v>35</v>
      </c>
      <c r="C8" s="74">
        <v>31</v>
      </c>
      <c r="D8" s="74">
        <v>4</v>
      </c>
      <c r="E8" s="74">
        <v>46</v>
      </c>
      <c r="F8" s="74">
        <v>103</v>
      </c>
      <c r="G8" s="74">
        <v>62</v>
      </c>
      <c r="H8" s="74">
        <v>211</v>
      </c>
      <c r="I8" s="74">
        <v>48</v>
      </c>
      <c r="J8" s="74">
        <v>37</v>
      </c>
      <c r="K8" s="74">
        <v>33</v>
      </c>
      <c r="L8" s="74">
        <v>118</v>
      </c>
      <c r="M8" s="74">
        <v>93</v>
      </c>
      <c r="N8" s="74">
        <f t="shared" si="0"/>
        <v>97</v>
      </c>
    </row>
    <row r="9" spans="1:14" s="1" customFormat="1" ht="19.5" customHeight="1">
      <c r="A9" s="73" t="s">
        <v>19</v>
      </c>
      <c r="B9" s="74">
        <v>21</v>
      </c>
      <c r="C9" s="74">
        <v>19</v>
      </c>
      <c r="D9" s="74">
        <v>2</v>
      </c>
      <c r="E9" s="74">
        <v>33</v>
      </c>
      <c r="F9" s="74">
        <v>62</v>
      </c>
      <c r="G9" s="74">
        <v>31</v>
      </c>
      <c r="H9" s="74">
        <v>126</v>
      </c>
      <c r="I9" s="74">
        <v>32</v>
      </c>
      <c r="J9" s="74">
        <v>32</v>
      </c>
      <c r="K9" s="74">
        <v>27</v>
      </c>
      <c r="L9" s="74">
        <v>91</v>
      </c>
      <c r="M9" s="74">
        <v>35</v>
      </c>
      <c r="N9" s="74">
        <f t="shared" si="0"/>
        <v>37</v>
      </c>
    </row>
    <row r="10" spans="1:14" s="1" customFormat="1" ht="19.5" customHeight="1">
      <c r="A10" s="73" t="s">
        <v>20</v>
      </c>
      <c r="B10" s="74">
        <v>32</v>
      </c>
      <c r="C10" s="74">
        <v>25</v>
      </c>
      <c r="D10" s="74">
        <v>7</v>
      </c>
      <c r="E10" s="74">
        <v>78</v>
      </c>
      <c r="F10" s="74">
        <v>54</v>
      </c>
      <c r="G10" s="74">
        <v>52</v>
      </c>
      <c r="H10" s="74">
        <v>184</v>
      </c>
      <c r="I10" s="74">
        <v>62</v>
      </c>
      <c r="J10" s="74">
        <v>48</v>
      </c>
      <c r="K10" s="74">
        <v>72</v>
      </c>
      <c r="L10" s="74">
        <v>182</v>
      </c>
      <c r="M10" s="74">
        <v>2</v>
      </c>
      <c r="N10" s="74">
        <f t="shared" si="0"/>
        <v>9</v>
      </c>
    </row>
    <row r="11" spans="1:14" s="1" customFormat="1" ht="19.5" customHeight="1">
      <c r="A11" s="73" t="s">
        <v>21</v>
      </c>
      <c r="B11" s="74">
        <v>26</v>
      </c>
      <c r="C11" s="74">
        <v>20</v>
      </c>
      <c r="D11" s="74">
        <v>6</v>
      </c>
      <c r="E11" s="74">
        <v>40</v>
      </c>
      <c r="F11" s="74">
        <v>41</v>
      </c>
      <c r="G11" s="74">
        <v>26</v>
      </c>
      <c r="H11" s="74">
        <v>107</v>
      </c>
      <c r="I11" s="74">
        <v>28</v>
      </c>
      <c r="J11" s="74">
        <v>33</v>
      </c>
      <c r="K11" s="74">
        <v>32</v>
      </c>
      <c r="L11" s="74">
        <v>93</v>
      </c>
      <c r="M11" s="74">
        <v>14</v>
      </c>
      <c r="N11" s="74">
        <f t="shared" si="0"/>
        <v>20</v>
      </c>
    </row>
    <row r="12" spans="1:14" s="1" customFormat="1" ht="19.5" customHeight="1">
      <c r="A12" s="73" t="s">
        <v>22</v>
      </c>
      <c r="B12" s="74">
        <v>32</v>
      </c>
      <c r="C12" s="74">
        <v>41</v>
      </c>
      <c r="D12" s="74">
        <v>-9</v>
      </c>
      <c r="E12" s="74">
        <v>45</v>
      </c>
      <c r="F12" s="74">
        <v>47</v>
      </c>
      <c r="G12" s="74">
        <v>61</v>
      </c>
      <c r="H12" s="74">
        <v>153</v>
      </c>
      <c r="I12" s="74">
        <v>43</v>
      </c>
      <c r="J12" s="74">
        <v>49</v>
      </c>
      <c r="K12" s="74">
        <v>42</v>
      </c>
      <c r="L12" s="74">
        <v>134</v>
      </c>
      <c r="M12" s="74">
        <v>19</v>
      </c>
      <c r="N12" s="74">
        <f t="shared" si="0"/>
        <v>10</v>
      </c>
    </row>
    <row r="13" spans="1:14" s="1" customFormat="1" ht="19.5" customHeight="1">
      <c r="A13" s="73" t="s">
        <v>23</v>
      </c>
      <c r="B13" s="74">
        <v>21</v>
      </c>
      <c r="C13" s="74">
        <v>26</v>
      </c>
      <c r="D13" s="74">
        <v>-5</v>
      </c>
      <c r="E13" s="74">
        <v>36</v>
      </c>
      <c r="F13" s="74">
        <v>47</v>
      </c>
      <c r="G13" s="74">
        <v>39</v>
      </c>
      <c r="H13" s="74">
        <v>122</v>
      </c>
      <c r="I13" s="74">
        <v>30</v>
      </c>
      <c r="J13" s="74">
        <v>24</v>
      </c>
      <c r="K13" s="74">
        <v>34</v>
      </c>
      <c r="L13" s="74">
        <v>88</v>
      </c>
      <c r="M13" s="74">
        <v>34</v>
      </c>
      <c r="N13" s="74">
        <f t="shared" si="0"/>
        <v>29</v>
      </c>
    </row>
    <row r="14" spans="1:14" s="1" customFormat="1" ht="19.5" customHeight="1">
      <c r="A14" s="73" t="s">
        <v>24</v>
      </c>
      <c r="B14" s="74">
        <v>28</v>
      </c>
      <c r="C14" s="74">
        <v>28</v>
      </c>
      <c r="D14" s="74">
        <v>0</v>
      </c>
      <c r="E14" s="74">
        <v>34</v>
      </c>
      <c r="F14" s="74">
        <v>62</v>
      </c>
      <c r="G14" s="74">
        <v>46</v>
      </c>
      <c r="H14" s="74">
        <v>142</v>
      </c>
      <c r="I14" s="74">
        <v>35</v>
      </c>
      <c r="J14" s="74">
        <v>38</v>
      </c>
      <c r="K14" s="74">
        <v>55</v>
      </c>
      <c r="L14" s="74">
        <v>128</v>
      </c>
      <c r="M14" s="74">
        <v>14</v>
      </c>
      <c r="N14" s="74">
        <f t="shared" si="0"/>
        <v>14</v>
      </c>
    </row>
    <row r="15" spans="1:14" s="1" customFormat="1" ht="19.5" customHeight="1">
      <c r="A15" s="73" t="s">
        <v>25</v>
      </c>
      <c r="B15" s="74">
        <v>32</v>
      </c>
      <c r="C15" s="74">
        <v>18</v>
      </c>
      <c r="D15" s="74">
        <v>14</v>
      </c>
      <c r="E15" s="74">
        <v>51</v>
      </c>
      <c r="F15" s="74">
        <v>52</v>
      </c>
      <c r="G15" s="74">
        <v>36</v>
      </c>
      <c r="H15" s="74">
        <v>139</v>
      </c>
      <c r="I15" s="74">
        <v>38</v>
      </c>
      <c r="J15" s="74">
        <v>64</v>
      </c>
      <c r="K15" s="74">
        <v>34</v>
      </c>
      <c r="L15" s="74">
        <v>136</v>
      </c>
      <c r="M15" s="74">
        <v>3</v>
      </c>
      <c r="N15" s="74">
        <f t="shared" si="0"/>
        <v>17</v>
      </c>
    </row>
    <row r="16" spans="1:14" s="1" customFormat="1" ht="19.5" customHeight="1">
      <c r="A16" s="73" t="s">
        <v>26</v>
      </c>
      <c r="B16" s="74">
        <v>7</v>
      </c>
      <c r="C16" s="74">
        <v>7</v>
      </c>
      <c r="D16" s="74">
        <v>0</v>
      </c>
      <c r="E16" s="74">
        <v>20</v>
      </c>
      <c r="F16" s="74">
        <v>7</v>
      </c>
      <c r="G16" s="74">
        <v>29</v>
      </c>
      <c r="H16" s="74">
        <v>56</v>
      </c>
      <c r="I16" s="74">
        <v>11</v>
      </c>
      <c r="J16" s="74">
        <v>17</v>
      </c>
      <c r="K16" s="74">
        <v>34</v>
      </c>
      <c r="L16" s="74">
        <v>62</v>
      </c>
      <c r="M16" s="74">
        <v>-6</v>
      </c>
      <c r="N16" s="74">
        <f t="shared" si="0"/>
        <v>-6</v>
      </c>
    </row>
    <row r="17" spans="1:14" s="1" customFormat="1" ht="19.5" customHeight="1">
      <c r="A17" s="73" t="s">
        <v>27</v>
      </c>
      <c r="B17" s="74">
        <v>23</v>
      </c>
      <c r="C17" s="74">
        <v>26</v>
      </c>
      <c r="D17" s="74">
        <v>-3</v>
      </c>
      <c r="E17" s="74">
        <v>28</v>
      </c>
      <c r="F17" s="74">
        <v>43</v>
      </c>
      <c r="G17" s="74">
        <v>35</v>
      </c>
      <c r="H17" s="74">
        <v>106</v>
      </c>
      <c r="I17" s="74">
        <v>33</v>
      </c>
      <c r="J17" s="74">
        <v>48</v>
      </c>
      <c r="K17" s="74">
        <v>45</v>
      </c>
      <c r="L17" s="74">
        <v>126</v>
      </c>
      <c r="M17" s="74">
        <v>-20</v>
      </c>
      <c r="N17" s="74">
        <f t="shared" si="0"/>
        <v>-23</v>
      </c>
    </row>
    <row r="18" spans="1:14" s="1" customFormat="1" ht="19.5" customHeight="1">
      <c r="A18" s="73" t="s">
        <v>28</v>
      </c>
      <c r="B18" s="74">
        <v>8</v>
      </c>
      <c r="C18" s="74">
        <v>16</v>
      </c>
      <c r="D18" s="74">
        <v>-8</v>
      </c>
      <c r="E18" s="74">
        <v>13</v>
      </c>
      <c r="F18" s="74">
        <v>28</v>
      </c>
      <c r="G18" s="74">
        <v>31</v>
      </c>
      <c r="H18" s="74">
        <v>72</v>
      </c>
      <c r="I18" s="74">
        <v>18</v>
      </c>
      <c r="J18" s="74">
        <v>28</v>
      </c>
      <c r="K18" s="74">
        <v>17</v>
      </c>
      <c r="L18" s="74">
        <v>63</v>
      </c>
      <c r="M18" s="74">
        <v>9</v>
      </c>
      <c r="N18" s="74">
        <f t="shared" si="0"/>
        <v>1</v>
      </c>
    </row>
    <row r="19" spans="1:14" s="1" customFormat="1" ht="19.5" customHeight="1">
      <c r="A19" s="75" t="s">
        <v>49</v>
      </c>
      <c r="B19" s="76">
        <v>166</v>
      </c>
      <c r="C19" s="76">
        <v>179</v>
      </c>
      <c r="D19" s="76">
        <v>-13</v>
      </c>
      <c r="E19" s="76">
        <v>280</v>
      </c>
      <c r="F19" s="76">
        <v>313</v>
      </c>
      <c r="G19" s="76">
        <v>276</v>
      </c>
      <c r="H19" s="76">
        <v>869</v>
      </c>
      <c r="I19" s="76">
        <v>284</v>
      </c>
      <c r="J19" s="76">
        <v>259</v>
      </c>
      <c r="K19" s="76">
        <v>269</v>
      </c>
      <c r="L19" s="76">
        <v>812</v>
      </c>
      <c r="M19" s="77">
        <v>57</v>
      </c>
      <c r="N19" s="86">
        <f t="shared" si="0"/>
        <v>44</v>
      </c>
    </row>
    <row r="20" spans="1:14" s="1" customFormat="1" ht="19.5" customHeight="1">
      <c r="A20" s="75" t="s">
        <v>50</v>
      </c>
      <c r="B20" s="76">
        <v>152</v>
      </c>
      <c r="C20" s="76">
        <v>146</v>
      </c>
      <c r="D20" s="76">
        <v>6</v>
      </c>
      <c r="E20" s="76">
        <v>250</v>
      </c>
      <c r="F20" s="76">
        <v>284</v>
      </c>
      <c r="G20" s="76">
        <v>252</v>
      </c>
      <c r="H20" s="76">
        <v>786</v>
      </c>
      <c r="I20" s="76">
        <v>196</v>
      </c>
      <c r="J20" s="76">
        <v>244</v>
      </c>
      <c r="K20" s="76">
        <v>247</v>
      </c>
      <c r="L20" s="76">
        <v>687</v>
      </c>
      <c r="M20" s="77">
        <v>99</v>
      </c>
      <c r="N20" s="86">
        <f t="shared" si="0"/>
        <v>105</v>
      </c>
    </row>
    <row r="21" spans="1:14" s="1" customFormat="1" ht="19.5" customHeight="1">
      <c r="A21" s="75" t="s">
        <v>51</v>
      </c>
      <c r="B21" s="76">
        <v>318</v>
      </c>
      <c r="C21" s="76">
        <v>325</v>
      </c>
      <c r="D21" s="76">
        <v>-7</v>
      </c>
      <c r="E21" s="76">
        <v>530</v>
      </c>
      <c r="F21" s="76">
        <v>597</v>
      </c>
      <c r="G21" s="76">
        <v>528</v>
      </c>
      <c r="H21" s="76">
        <v>1655</v>
      </c>
      <c r="I21" s="76">
        <v>480</v>
      </c>
      <c r="J21" s="76">
        <v>503</v>
      </c>
      <c r="K21" s="76">
        <v>516</v>
      </c>
      <c r="L21" s="76">
        <v>1499</v>
      </c>
      <c r="M21" s="77">
        <v>156</v>
      </c>
      <c r="N21" s="86">
        <f t="shared" si="0"/>
        <v>149</v>
      </c>
    </row>
    <row r="22" spans="1:14" s="1" customFormat="1" ht="7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</row>
    <row r="23" spans="1:14" ht="13.5">
      <c r="A23" s="134" t="s">
        <v>290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11">
    <mergeCell ref="I3:L4"/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7" t="s">
        <v>288</v>
      </c>
      <c r="C1" s="147"/>
      <c r="D1" s="147"/>
      <c r="E1" s="147"/>
      <c r="F1" s="147"/>
    </row>
    <row r="2" spans="2:6" s="4" customFormat="1" ht="23.25" customHeight="1">
      <c r="B2" s="3" t="str">
        <f>'１３地区別人口と世帯数'!A2</f>
        <v>2012.2.1</v>
      </c>
      <c r="C2" s="3"/>
      <c r="D2" s="3"/>
      <c r="E2" s="3"/>
      <c r="F2" s="3"/>
    </row>
    <row r="3" spans="2:6" s="4" customFormat="1" ht="13.5">
      <c r="B3" s="148" t="s">
        <v>39</v>
      </c>
      <c r="C3" s="148" t="s">
        <v>3</v>
      </c>
      <c r="D3" s="151" t="s">
        <v>0</v>
      </c>
      <c r="E3" s="152"/>
      <c r="F3" s="153"/>
    </row>
    <row r="4" spans="2:6" s="4" customFormat="1" ht="13.5">
      <c r="B4" s="149"/>
      <c r="C4" s="149"/>
      <c r="D4" s="154"/>
      <c r="E4" s="155"/>
      <c r="F4" s="156"/>
    </row>
    <row r="5" spans="2:6" s="4" customFormat="1" ht="23.25" customHeight="1">
      <c r="B5" s="150"/>
      <c r="C5" s="150"/>
      <c r="D5" s="60" t="s">
        <v>6</v>
      </c>
      <c r="E5" s="60" t="s">
        <v>7</v>
      </c>
      <c r="F5" s="60" t="s">
        <v>8</v>
      </c>
    </row>
    <row r="6" spans="2:6" s="4" customFormat="1" ht="27" customHeight="1">
      <c r="B6" s="66" t="s">
        <v>291</v>
      </c>
      <c r="C6" s="59">
        <v>175</v>
      </c>
      <c r="D6" s="59">
        <v>296</v>
      </c>
      <c r="E6" s="59">
        <v>168</v>
      </c>
      <c r="F6" s="59">
        <v>128</v>
      </c>
    </row>
    <row r="7" spans="2:6" s="4" customFormat="1" ht="27" customHeight="1">
      <c r="B7" s="67" t="s">
        <v>40</v>
      </c>
      <c r="C7" s="59">
        <v>409</v>
      </c>
      <c r="D7" s="59">
        <v>705</v>
      </c>
      <c r="E7" s="59">
        <v>390</v>
      </c>
      <c r="F7" s="59">
        <v>315</v>
      </c>
    </row>
    <row r="8" spans="2:6" s="4" customFormat="1" ht="27" customHeight="1">
      <c r="B8" s="67" t="s">
        <v>41</v>
      </c>
      <c r="C8" s="59">
        <v>680</v>
      </c>
      <c r="D8" s="59">
        <v>984</v>
      </c>
      <c r="E8" s="59">
        <v>435</v>
      </c>
      <c r="F8" s="59">
        <v>549</v>
      </c>
    </row>
    <row r="9" spans="2:6" s="4" customFormat="1" ht="27" customHeight="1">
      <c r="B9" s="67" t="s">
        <v>42</v>
      </c>
      <c r="C9" s="59">
        <v>640</v>
      </c>
      <c r="D9" s="59">
        <v>913</v>
      </c>
      <c r="E9" s="59">
        <v>418</v>
      </c>
      <c r="F9" s="59">
        <v>495</v>
      </c>
    </row>
    <row r="10" spans="2:6" s="4" customFormat="1" ht="27" customHeight="1">
      <c r="B10" s="67" t="s">
        <v>43</v>
      </c>
      <c r="C10" s="59">
        <v>370</v>
      </c>
      <c r="D10" s="59">
        <v>722</v>
      </c>
      <c r="E10" s="59">
        <v>365</v>
      </c>
      <c r="F10" s="59">
        <v>357</v>
      </c>
    </row>
    <row r="11" spans="2:6" s="4" customFormat="1" ht="27" customHeight="1">
      <c r="B11" s="67" t="s">
        <v>44</v>
      </c>
      <c r="C11" s="59">
        <v>342</v>
      </c>
      <c r="D11" s="59">
        <v>426</v>
      </c>
      <c r="E11" s="59">
        <v>99</v>
      </c>
      <c r="F11" s="59">
        <v>327</v>
      </c>
    </row>
    <row r="12" spans="2:6" s="4" customFormat="1" ht="27" customHeight="1">
      <c r="B12" s="67" t="s">
        <v>45</v>
      </c>
      <c r="C12" s="59">
        <v>179</v>
      </c>
      <c r="D12" s="59">
        <v>196</v>
      </c>
      <c r="E12" s="59">
        <v>138</v>
      </c>
      <c r="F12" s="59">
        <v>58</v>
      </c>
    </row>
    <row r="13" spans="2:6" s="4" customFormat="1" ht="27" customHeight="1">
      <c r="B13" s="62" t="s">
        <v>292</v>
      </c>
      <c r="C13" s="59">
        <v>166</v>
      </c>
      <c r="D13" s="59">
        <v>313</v>
      </c>
      <c r="E13" s="59">
        <v>159</v>
      </c>
      <c r="F13" s="59">
        <v>154</v>
      </c>
    </row>
    <row r="14" spans="2:6" s="4" customFormat="1" ht="27" customHeight="1">
      <c r="B14" s="67" t="s">
        <v>46</v>
      </c>
      <c r="C14" s="59">
        <v>854</v>
      </c>
      <c r="D14" s="59">
        <v>1040</v>
      </c>
      <c r="E14" s="59">
        <v>640</v>
      </c>
      <c r="F14" s="59">
        <v>400</v>
      </c>
    </row>
    <row r="15" spans="2:6" s="4" customFormat="1" ht="27" customHeight="1">
      <c r="B15" s="38" t="s">
        <v>47</v>
      </c>
      <c r="C15" s="39">
        <f>SUM(C6:C14)</f>
        <v>3815</v>
      </c>
      <c r="D15" s="39">
        <f>SUM(D6:D14)</f>
        <v>5595</v>
      </c>
      <c r="E15" s="39">
        <f>SUM(E6:E14)</f>
        <v>2812</v>
      </c>
      <c r="F15" s="39">
        <f>SUM(F6:F14)</f>
        <v>2783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2011-12-07T07:59:16Z</cp:lastPrinted>
  <dcterms:created xsi:type="dcterms:W3CDTF">1998-08-25T04:55:29Z</dcterms:created>
  <dcterms:modified xsi:type="dcterms:W3CDTF">2012-02-09T01:52:18Z</dcterms:modified>
  <cp:category/>
  <cp:version/>
  <cp:contentType/>
  <cp:contentStatus/>
</cp:coreProperties>
</file>