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13地区別人口と世帯数" sheetId="3" r:id="rId3"/>
    <sheet name="年齢別人口" sheetId="4" r:id="rId4"/>
    <sheet name="前月中の13地区別人口動態" sheetId="5" r:id="rId5"/>
    <sheet name="外国人住民の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'13地区別人口と世帯数'!$A$1:$K$22</definedName>
    <definedName name="_xlnm.Print_Area" localSheetId="0">'人口・世帯数の推移'!$A$1:$J$32</definedName>
    <definedName name="_xlnm.Print_Area" localSheetId="4">'前月中の13地区別人口動態'!$A$1:$N$23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<sst xmlns="http://schemas.openxmlformats.org/spreadsheetml/2006/main" count="405" uniqueCount="313">
  <si>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</si>
  <si>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</si>
  <si>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</si>
  <si>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</si>
  <si>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</si>
  <si>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</si>
  <si>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</si>
  <si>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</si>
  <si>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</si>
  <si>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</si>
  <si>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</si>
  <si>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</si>
  <si>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</si>
  <si>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</si>
  <si>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</si>
  <si>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</si>
  <si>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</si>
  <si>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</si>
  <si>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</si>
  <si>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</si>
  <si>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</si>
  <si>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</si>
  <si>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</si>
  <si>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</si>
  <si>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</si>
  <si>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</si>
  <si>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</si>
  <si>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</si>
  <si>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</si>
  <si>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</si>
  <si>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</si>
  <si>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</si>
  <si>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</si>
  <si>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</si>
  <si>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</si>
  <si>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</si>
  <si>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</si>
  <si>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</si>
  <si>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</si>
  <si>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</si>
  <si>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</si>
  <si>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</si>
  <si>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</si>
  <si>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</si>
  <si>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</si>
  <si>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</si>
  <si>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</si>
  <si>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</si>
  <si>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</si>
  <si>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</si>
  <si>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</si>
  <si>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</si>
  <si>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</si>
  <si>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</si>
  <si>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</si>
  <si>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</si>
  <si>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</si>
  <si>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</si>
  <si>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</si>
  <si>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</si>
  <si>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</si>
  <si>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</si>
  <si>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</si>
  <si>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</si>
  <si>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</si>
  <si>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</si>
  <si>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</si>
  <si>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</si>
  <si>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</si>
  <si>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</si>
  <si>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</si>
  <si>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</si>
  <si>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</si>
  <si>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</si>
  <si>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</si>
  <si>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</si>
  <si>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</si>
  <si>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</si>
  <si>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</si>
  <si>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</si>
  <si>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</si>
  <si>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</si>
  <si>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</si>
  <si>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</si>
  <si>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</si>
  <si>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</si>
  <si>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</si>
  <si>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</si>
  <si>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</si>
  <si>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</si>
  <si>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</si>
  <si>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</si>
  <si>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</si>
  <si>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</si>
  <si>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</si>
  <si>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</si>
  <si>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</si>
  <si>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</si>
  <si>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</si>
  <si>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</si>
  <si>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</si>
  <si>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</si>
  <si>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</si>
  <si>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</si>
  <si>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</si>
  <si>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</si>
  <si>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</si>
  <si>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</si>
  <si>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</si>
  <si>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</si>
  <si>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</si>
  <si>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</si>
  <si>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</si>
  <si>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</si>
  <si>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</si>
  <si>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</si>
  <si>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</si>
  <si>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</si>
  <si>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</si>
  <si>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</si>
  <si>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</si>
  <si>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</si>
  <si>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</si>
  <si>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</si>
  <si>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</si>
  <si>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</si>
  <si>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</si>
  <si>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</si>
  <si>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</si>
  <si>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</si>
  <si>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</si>
  <si>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</si>
  <si>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</si>
  <si>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</si>
  <si>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</si>
  <si>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</si>
  <si>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</si>
  <si>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</si>
  <si>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</si>
  <si>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</si>
  <si>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</si>
  <si>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</si>
  <si>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</si>
  <si>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</si>
  <si>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</si>
  <si>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</si>
  <si>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</si>
  <si>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</si>
  <si>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</si>
  <si>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</si>
  <si>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</si>
  <si>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</si>
  <si>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</si>
  <si>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</si>
  <si>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</si>
  <si>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</si>
  <si>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</si>
  <si>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</si>
  <si>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</si>
  <si>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</si>
  <si>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</si>
  <si>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</si>
  <si>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</si>
  <si>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</si>
  <si>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</si>
  <si>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</si>
  <si>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</si>
  <si>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</si>
  <si>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</si>
  <si>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</si>
  <si>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</si>
  <si>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</si>
  <si>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</si>
  <si>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</si>
  <si>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</si>
  <si>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</si>
  <si>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</si>
  <si>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</si>
  <si>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</si>
  <si>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</si>
  <si>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</si>
  <si>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</si>
  <si>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</si>
  <si>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</si>
  <si>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</si>
  <si>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</si>
  <si>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</si>
  <si>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</si>
  <si>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</si>
  <si>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</si>
  <si>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</si>
  <si>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</si>
  <si>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</si>
  <si>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</si>
  <si>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</si>
  <si>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</si>
  <si>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</si>
  <si>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</si>
  <si>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</si>
  <si>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</si>
  <si>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</si>
  <si>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</si>
  <si>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</si>
  <si>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</si>
  <si>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</si>
  <si>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</si>
  <si>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</si>
  <si>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</si>
  <si>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</si>
  <si>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</si>
  <si>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</si>
  <si>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</si>
  <si>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</si>
  <si>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</si>
  <si>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</si>
  <si>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</si>
  <si>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</si>
  <si>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</si>
  <si>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</si>
  <si>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</si>
  <si>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</si>
  <si>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</si>
  <si>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</si>
  <si>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</si>
  <si>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</si>
  <si>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</si>
  <si>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</si>
  <si>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</si>
  <si>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</si>
  <si>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</si>
  <si>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</si>
  <si>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</si>
  <si>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</si>
  <si>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</si>
  <si>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</si>
  <si>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</si>
  <si>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</si>
  <si>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</si>
  <si>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</si>
  <si>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</si>
  <si>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</si>
  <si>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</si>
  <si>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</si>
  <si>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</si>
  <si>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</si>
  <si>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</si>
  <si>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</si>
  <si>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</si>
  <si>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</si>
  <si>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</si>
  <si>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</si>
  <si>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</si>
  <si>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</si>
  <si>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</si>
  <si>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</si>
  <si>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</si>
  <si>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</si>
  <si>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</si>
  <si>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</si>
  <si>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</si>
  <si>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</si>
  <si>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</si>
  <si>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</si>
  <si>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</si>
  <si>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</si>
  <si>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</si>
  <si>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</si>
  <si>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</si>
  <si>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</si>
  <si>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</si>
  <si>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</si>
  <si>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</si>
  <si>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</si>
  <si>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</si>
  <si>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</si>
  <si>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</si>
  <si>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</si>
  <si>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</si>
  <si>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</si>
  <si>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</si>
  <si>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</si>
  <si>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</si>
  <si>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</si>
  <si>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</si>
  <si>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</si>
  <si>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</si>
  <si>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</si>
  <si>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ｱﾙｾﾞﾝﾁﾝ</t>
  </si>
  <si>
    <t>ベトナム</t>
  </si>
  <si>
    <t>高谷</t>
  </si>
  <si>
    <t>渡内４丁目</t>
  </si>
  <si>
    <t>藤沢市の町丁字別人口と世帯</t>
  </si>
  <si>
    <t>（参考）</t>
  </si>
  <si>
    <t>世帯数</t>
  </si>
  <si>
    <t>◆立石4丁目は，世帯数が少ないため秘匿しています。人口と世帯数は，立石3丁目に含んでいます。</t>
  </si>
  <si>
    <t>◆2012年7月から，平成22年国勢調査結果（確報）を基準として集計しています。</t>
  </si>
  <si>
    <t>◆辻堂新町4丁目は，世帯数が少ないため秘匿しています。人口と世帯数は，辻堂新町3丁目に含んでいます。</t>
  </si>
  <si>
    <t>◆2012年7月から，平成22年国勢調査結果（確報）を基準として集計しています。</t>
  </si>
  <si>
    <t>　　また，それ以降は平成22年国勢調査結果（確報）を基準として再計算しています。</t>
  </si>
  <si>
    <t>藤沢市の外国人住民の人口と世帯（住民基本台帳による）</t>
  </si>
  <si>
    <t>（注）「他区」は，“その他”を含みます。</t>
  </si>
  <si>
    <t>◆2012年8月から，住民基本台帳に外国人が加わっています。</t>
  </si>
  <si>
    <t>　2012年7月9日に住民基本台帳法が改正され，外国人住民が住民基本台帳の適用対象となった</t>
  </si>
  <si>
    <t>藤沢市の１３地区別人口動態</t>
  </si>
  <si>
    <t>－</t>
  </si>
  <si>
    <t>...</t>
  </si>
  <si>
    <t>(注)藤沢市の面積は，1989年11月1日付改訂(建設省国土地理院公表の面積)により，69.63ｋ㎡から69.51ｋ㎡</t>
  </si>
  <si>
    <t>　　に変更となりました。</t>
  </si>
  <si>
    <t>X</t>
  </si>
  <si>
    <t>　　平成22年国勢調査結果の確報が総務省から公表されたことにより，2010年10月1日現在の</t>
  </si>
  <si>
    <t xml:space="preserve">    人口及び世帯数を平成22年国勢調査結果（速報）から（確報）へ変更しました。</t>
  </si>
  <si>
    <t>ことに伴い，外国人登録法が廃止されました。外国人住民の人口と世帯数について，従来は外国人登録</t>
  </si>
  <si>
    <t>に基づいて集計していましたが，2012年8月からは住民基本台帳に基づいて集計します。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</si>
</sst>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47">
    <font>
      <sz val="11"/>
      <name val="明朝"/>
      <family val="1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sz val="6"/>
      <name val="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dashed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 applyBorder="0">
      <alignment/>
      <protection/>
    </xf>
    <xf numFmtId="0" fontId="46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 quotePrefix="1">
      <alignment horizontal="left" vertical="center"/>
      <protection/>
    </xf>
    <xf numFmtId="0" fontId="4" fillId="0" borderId="0" xfId="60" applyFont="1" applyBorder="1" applyAlignment="1" quotePrefix="1">
      <alignment horizontal="right" vertical="center"/>
      <protection/>
    </xf>
    <xf numFmtId="0" fontId="9" fillId="0" borderId="0" xfId="60" applyFont="1" applyBorder="1" applyAlignment="1">
      <alignment vertical="center"/>
      <protection/>
    </xf>
    <xf numFmtId="3" fontId="9" fillId="0" borderId="0" xfId="60" applyNumberFormat="1" applyFont="1" applyBorder="1" applyAlignment="1">
      <alignment vertical="center"/>
      <protection/>
    </xf>
    <xf numFmtId="38" fontId="9" fillId="33" borderId="0" xfId="48" applyFont="1" applyFill="1" applyBorder="1" applyAlignment="1">
      <alignment/>
    </xf>
    <xf numFmtId="38" fontId="9" fillId="0" borderId="0" xfId="48" applyFont="1" applyBorder="1" applyAlignment="1">
      <alignment/>
    </xf>
    <xf numFmtId="0" fontId="9" fillId="0" borderId="0" xfId="60" applyFont="1" applyAlignment="1">
      <alignment vertical="center"/>
      <protection/>
    </xf>
    <xf numFmtId="0" fontId="4" fillId="0" borderId="0" xfId="60" applyFont="1">
      <alignment/>
      <protection/>
    </xf>
    <xf numFmtId="3" fontId="12" fillId="0" borderId="1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 quotePrefix="1">
      <alignment horizontal="left"/>
    </xf>
    <xf numFmtId="0" fontId="12" fillId="0" borderId="0" xfId="0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60" applyFont="1" applyBorder="1" applyAlignment="1">
      <alignment horizontal="left" vertical="center"/>
      <protection/>
    </xf>
    <xf numFmtId="31" fontId="4" fillId="34" borderId="18" xfId="0" applyNumberFormat="1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8" xfId="48" applyFont="1" applyBorder="1" applyAlignment="1">
      <alignment horizontal="right" vertical="center"/>
    </xf>
    <xf numFmtId="177" fontId="4" fillId="0" borderId="18" xfId="48" applyNumberFormat="1" applyFont="1" applyBorder="1" applyAlignment="1">
      <alignment vertical="center"/>
    </xf>
    <xf numFmtId="176" fontId="4" fillId="0" borderId="18" xfId="42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38" fontId="5" fillId="0" borderId="18" xfId="48" applyFont="1" applyBorder="1" applyAlignment="1">
      <alignment vertical="center"/>
    </xf>
    <xf numFmtId="177" fontId="5" fillId="0" borderId="18" xfId="48" applyNumberFormat="1" applyFont="1" applyBorder="1" applyAlignment="1">
      <alignment vertical="center"/>
    </xf>
    <xf numFmtId="0" fontId="12" fillId="34" borderId="19" xfId="0" applyFont="1" applyFill="1" applyBorder="1" applyAlignment="1" quotePrefix="1">
      <alignment horizontal="center"/>
    </xf>
    <xf numFmtId="0" fontId="12" fillId="34" borderId="20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22" xfId="0" applyFont="1" applyFill="1" applyBorder="1" applyAlignment="1" quotePrefix="1">
      <alignment horizontal="left"/>
    </xf>
    <xf numFmtId="0" fontId="12" fillId="34" borderId="22" xfId="0" applyFont="1" applyFill="1" applyBorder="1" applyAlignment="1">
      <alignment/>
    </xf>
    <xf numFmtId="0" fontId="12" fillId="34" borderId="23" xfId="0" applyFont="1" applyFill="1" applyBorder="1" applyAlignment="1">
      <alignment/>
    </xf>
    <xf numFmtId="0" fontId="12" fillId="34" borderId="24" xfId="0" applyFont="1" applyFill="1" applyBorder="1" applyAlignment="1">
      <alignment/>
    </xf>
    <xf numFmtId="0" fontId="12" fillId="34" borderId="24" xfId="0" applyFont="1" applyFill="1" applyBorder="1" applyAlignment="1" quotePrefix="1">
      <alignment horizontal="left"/>
    </xf>
    <xf numFmtId="0" fontId="9" fillId="34" borderId="18" xfId="60" applyFont="1" applyFill="1" applyBorder="1" applyAlignment="1">
      <alignment vertical="center"/>
      <protection/>
    </xf>
    <xf numFmtId="3" fontId="9" fillId="0" borderId="18" xfId="60" applyNumberFormat="1" applyFont="1" applyBorder="1" applyAlignment="1">
      <alignment vertical="center"/>
      <protection/>
    </xf>
    <xf numFmtId="0" fontId="9" fillId="34" borderId="18" xfId="60" applyFont="1" applyFill="1" applyBorder="1" applyAlignment="1" quotePrefix="1">
      <alignment horizontal="left" vertical="center"/>
      <protection/>
    </xf>
    <xf numFmtId="0" fontId="9" fillId="34" borderId="18" xfId="60" applyFont="1" applyFill="1" applyBorder="1" applyAlignment="1">
      <alignment horizontal="center" vertical="center"/>
      <protection/>
    </xf>
    <xf numFmtId="0" fontId="11" fillId="34" borderId="18" xfId="60" applyFont="1" applyFill="1" applyBorder="1" applyAlignment="1">
      <alignment horizontal="center"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vertical="center"/>
      <protection/>
    </xf>
    <xf numFmtId="38" fontId="9" fillId="0" borderId="18" xfId="48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37" fontId="4" fillId="0" borderId="18" xfId="48" applyNumberFormat="1" applyFont="1" applyBorder="1" applyAlignment="1">
      <alignment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4" fillId="34" borderId="18" xfId="0" applyFont="1" applyFill="1" applyBorder="1" applyAlignment="1" quotePrefix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 quotePrefix="1">
      <alignment horizontal="center" vertical="center"/>
    </xf>
    <xf numFmtId="0" fontId="5" fillId="34" borderId="26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13" fillId="34" borderId="18" xfId="0" applyFont="1" applyFill="1" applyBorder="1" applyAlignment="1">
      <alignment horizontal="center" vertical="center"/>
    </xf>
    <xf numFmtId="38" fontId="13" fillId="0" borderId="18" xfId="48" applyFont="1" applyBorder="1" applyAlignment="1">
      <alignment vertical="center"/>
    </xf>
    <xf numFmtId="37" fontId="13" fillId="0" borderId="18" xfId="48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0" fontId="13" fillId="0" borderId="28" xfId="0" applyFont="1" applyFill="1" applyBorder="1" applyAlignment="1">
      <alignment horizontal="center" vertical="center"/>
    </xf>
    <xf numFmtId="38" fontId="13" fillId="0" borderId="28" xfId="48" applyFont="1" applyFill="1" applyBorder="1" applyAlignment="1">
      <alignment vertical="center"/>
    </xf>
    <xf numFmtId="37" fontId="13" fillId="0" borderId="28" xfId="48" applyNumberFormat="1" applyFont="1" applyFill="1" applyBorder="1" applyAlignment="1">
      <alignment vertical="center"/>
    </xf>
    <xf numFmtId="3" fontId="13" fillId="0" borderId="28" xfId="48" applyNumberFormat="1" applyFont="1" applyFill="1" applyBorder="1" applyAlignment="1">
      <alignment vertical="center"/>
    </xf>
    <xf numFmtId="31" fontId="5" fillId="34" borderId="18" xfId="0" applyNumberFormat="1" applyFont="1" applyFill="1" applyBorder="1" applyAlignment="1">
      <alignment horizontal="right" vertical="center"/>
    </xf>
    <xf numFmtId="3" fontId="12" fillId="0" borderId="29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0" fontId="13" fillId="0" borderId="18" xfId="0" applyFont="1" applyBorder="1" applyAlignment="1">
      <alignment vertical="center"/>
    </xf>
    <xf numFmtId="31" fontId="4" fillId="34" borderId="26" xfId="0" applyNumberFormat="1" applyFont="1" applyFill="1" applyBorder="1" applyAlignment="1">
      <alignment vertical="center"/>
    </xf>
    <xf numFmtId="38" fontId="4" fillId="0" borderId="26" xfId="48" applyFont="1" applyBorder="1" applyAlignment="1">
      <alignment vertical="center"/>
    </xf>
    <xf numFmtId="176" fontId="4" fillId="0" borderId="26" xfId="42" applyNumberFormat="1" applyFont="1" applyBorder="1" applyAlignment="1">
      <alignment vertical="center"/>
    </xf>
    <xf numFmtId="177" fontId="4" fillId="0" borderId="26" xfId="48" applyNumberFormat="1" applyFont="1" applyBorder="1" applyAlignment="1">
      <alignment vertical="center"/>
    </xf>
    <xf numFmtId="3" fontId="4" fillId="0" borderId="18" xfId="48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6" fontId="5" fillId="0" borderId="18" xfId="42" applyNumberFormat="1" applyFont="1" applyBorder="1" applyAlignment="1">
      <alignment horizontal="right" vertical="center"/>
    </xf>
    <xf numFmtId="38" fontId="5" fillId="0" borderId="18" xfId="48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9" fillId="0" borderId="18" xfId="60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right"/>
    </xf>
    <xf numFmtId="38" fontId="12" fillId="0" borderId="10" xfId="48" applyFont="1" applyBorder="1" applyAlignment="1">
      <alignment/>
    </xf>
    <xf numFmtId="38" fontId="12" fillId="0" borderId="11" xfId="48" applyFont="1" applyBorder="1" applyAlignment="1">
      <alignment/>
    </xf>
    <xf numFmtId="38" fontId="5" fillId="0" borderId="0" xfId="48" applyFont="1" applyBorder="1" applyAlignment="1">
      <alignment vertical="center"/>
    </xf>
    <xf numFmtId="38" fontId="5" fillId="0" borderId="0" xfId="48" applyFont="1" applyBorder="1" applyAlignment="1">
      <alignment horizontal="center" vertical="center"/>
    </xf>
    <xf numFmtId="38" fontId="5" fillId="0" borderId="0" xfId="48" applyFont="1" applyBorder="1" applyAlignment="1">
      <alignment horizontal="right" vertical="center"/>
    </xf>
    <xf numFmtId="176" fontId="5" fillId="0" borderId="0" xfId="42" applyNumberFormat="1" applyFont="1" applyBorder="1" applyAlignment="1">
      <alignment horizontal="right" vertical="center"/>
    </xf>
    <xf numFmtId="177" fontId="5" fillId="0" borderId="0" xfId="48" applyNumberFormat="1" applyFont="1" applyBorder="1" applyAlignment="1">
      <alignment vertical="center"/>
    </xf>
    <xf numFmtId="31" fontId="5" fillId="0" borderId="0" xfId="0" applyNumberFormat="1" applyFont="1" applyFill="1" applyBorder="1" applyAlignment="1">
      <alignment horizontal="right" vertical="center"/>
    </xf>
    <xf numFmtId="0" fontId="8" fillId="34" borderId="18" xfId="0" applyFont="1" applyFill="1" applyBorder="1" applyAlignment="1">
      <alignment horizontal="right" vertical="center"/>
    </xf>
    <xf numFmtId="37" fontId="4" fillId="0" borderId="18" xfId="48" applyNumberFormat="1" applyFont="1" applyBorder="1" applyAlignment="1">
      <alignment horizontal="right" vertical="center"/>
    </xf>
    <xf numFmtId="3" fontId="4" fillId="0" borderId="18" xfId="48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9" fillId="0" borderId="0" xfId="60" applyNumberFormat="1" applyFont="1" applyBorder="1" applyAlignment="1">
      <alignment horizontal="center" vertical="center"/>
      <protection/>
    </xf>
    <xf numFmtId="0" fontId="9" fillId="35" borderId="0" xfId="60" applyFont="1" applyFill="1" applyBorder="1" applyAlignment="1">
      <alignment vertical="center"/>
      <protection/>
    </xf>
    <xf numFmtId="0" fontId="9" fillId="35" borderId="0" xfId="60" applyFont="1" applyFill="1" applyBorder="1" applyAlignment="1" quotePrefix="1">
      <alignment horizontal="left" vertical="center"/>
      <protection/>
    </xf>
    <xf numFmtId="3" fontId="9" fillId="0" borderId="18" xfId="60" applyNumberFormat="1" applyFont="1" applyBorder="1" applyAlignment="1">
      <alignment horizontal="right" vertical="center"/>
      <protection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34" borderId="36" xfId="60" applyFont="1" applyFill="1" applyBorder="1" applyAlignment="1">
      <alignment horizontal="center" vertical="center"/>
      <protection/>
    </xf>
    <xf numFmtId="0" fontId="9" fillId="34" borderId="37" xfId="60" applyFont="1" applyFill="1" applyBorder="1" applyAlignment="1">
      <alignment horizontal="center" vertical="center"/>
      <protection/>
    </xf>
    <xf numFmtId="0" fontId="9" fillId="34" borderId="38" xfId="60" applyFont="1" applyFill="1" applyBorder="1" applyAlignment="1">
      <alignment horizontal="center" vertical="center"/>
      <protection/>
    </xf>
    <xf numFmtId="3" fontId="9" fillId="0" borderId="25" xfId="60" applyNumberFormat="1" applyFont="1" applyBorder="1" applyAlignment="1">
      <alignment vertical="center"/>
      <protection/>
    </xf>
    <xf numFmtId="3" fontId="9" fillId="0" borderId="26" xfId="60" applyNumberFormat="1" applyFont="1" applyBorder="1" applyAlignment="1">
      <alignment vertical="center"/>
      <protection/>
    </xf>
    <xf numFmtId="3" fontId="9" fillId="0" borderId="25" xfId="60" applyNumberFormat="1" applyFont="1" applyBorder="1" applyAlignment="1">
      <alignment horizontal="right" vertical="center"/>
      <protection/>
    </xf>
    <xf numFmtId="3" fontId="9" fillId="0" borderId="26" xfId="60" applyNumberFormat="1" applyFont="1" applyBorder="1" applyAlignment="1">
      <alignment horizontal="right" vertical="center"/>
      <protection/>
    </xf>
    <xf numFmtId="0" fontId="10" fillId="0" borderId="0" xfId="60" applyFont="1" applyBorder="1" applyAlignment="1">
      <alignment horizontal="center" vertical="center"/>
      <protection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7" fillId="34" borderId="18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97.12.1町丁字別人口と世帯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14" t="s">
        <v>277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3.5" customHeight="1">
      <c r="A3" s="121" t="s">
        <v>2</v>
      </c>
      <c r="B3" s="121" t="s">
        <v>3</v>
      </c>
      <c r="C3" s="115" t="s">
        <v>0</v>
      </c>
      <c r="D3" s="116"/>
      <c r="E3" s="117"/>
      <c r="F3" s="115" t="s">
        <v>275</v>
      </c>
      <c r="G3" s="116"/>
      <c r="H3" s="117"/>
      <c r="I3" s="67" t="s">
        <v>1</v>
      </c>
      <c r="J3" s="67" t="s">
        <v>0</v>
      </c>
    </row>
    <row r="4" spans="1:10" ht="13.5" customHeight="1">
      <c r="A4" s="122"/>
      <c r="B4" s="122"/>
      <c r="C4" s="118"/>
      <c r="D4" s="119"/>
      <c r="E4" s="120"/>
      <c r="F4" s="118"/>
      <c r="G4" s="119"/>
      <c r="H4" s="120"/>
      <c r="I4" s="70" t="s">
        <v>4</v>
      </c>
      <c r="J4" s="68" t="s">
        <v>5</v>
      </c>
    </row>
    <row r="5" spans="1:10" ht="13.5" customHeight="1">
      <c r="A5" s="123"/>
      <c r="B5" s="123"/>
      <c r="C5" s="37" t="s">
        <v>6</v>
      </c>
      <c r="D5" s="37" t="s">
        <v>7</v>
      </c>
      <c r="E5" s="37" t="s">
        <v>8</v>
      </c>
      <c r="F5" s="37" t="s">
        <v>9</v>
      </c>
      <c r="G5" s="37" t="s">
        <v>10</v>
      </c>
      <c r="H5" s="37" t="s">
        <v>11</v>
      </c>
      <c r="I5" s="71" t="s">
        <v>12</v>
      </c>
      <c r="J5" s="69" t="s">
        <v>13</v>
      </c>
    </row>
    <row r="6" spans="1:10" ht="17.25" customHeight="1">
      <c r="A6" s="31">
        <v>7580</v>
      </c>
      <c r="B6" s="32">
        <v>6072</v>
      </c>
      <c r="C6" s="32">
        <v>35057</v>
      </c>
      <c r="D6" s="32">
        <v>17563</v>
      </c>
      <c r="E6" s="32">
        <v>17494</v>
      </c>
      <c r="F6" s="33" t="s">
        <v>304</v>
      </c>
      <c r="G6" s="33" t="s">
        <v>304</v>
      </c>
      <c r="H6" s="33" t="s">
        <v>304</v>
      </c>
      <c r="I6" s="34">
        <v>5.773550724637682</v>
      </c>
      <c r="J6" s="32">
        <v>504.3446986045173</v>
      </c>
    </row>
    <row r="7" spans="1:10" ht="17.25" customHeight="1">
      <c r="A7" s="31">
        <v>9406</v>
      </c>
      <c r="B7" s="32">
        <v>7332</v>
      </c>
      <c r="C7" s="32">
        <v>40183</v>
      </c>
      <c r="D7" s="32">
        <v>20257</v>
      </c>
      <c r="E7" s="32">
        <v>19926</v>
      </c>
      <c r="F7" s="32">
        <v>1260</v>
      </c>
      <c r="G7" s="32">
        <v>5126</v>
      </c>
      <c r="H7" s="35">
        <v>0.14621901474741136</v>
      </c>
      <c r="I7" s="34">
        <v>5.4804964539007095</v>
      </c>
      <c r="J7" s="32">
        <v>578.08948352755</v>
      </c>
    </row>
    <row r="8" spans="1:10" ht="17.25" customHeight="1">
      <c r="A8" s="31">
        <v>11232</v>
      </c>
      <c r="B8" s="32">
        <v>8025</v>
      </c>
      <c r="C8" s="32">
        <v>45133</v>
      </c>
      <c r="D8" s="32">
        <v>22650</v>
      </c>
      <c r="E8" s="32">
        <v>22483</v>
      </c>
      <c r="F8" s="32">
        <v>693</v>
      </c>
      <c r="G8" s="32">
        <v>4950</v>
      </c>
      <c r="H8" s="35">
        <v>0.12318642211880645</v>
      </c>
      <c r="I8" s="34">
        <v>5.62404984423676</v>
      </c>
      <c r="J8" s="32">
        <v>649.3022586678176</v>
      </c>
    </row>
    <row r="9" spans="1:10" ht="17.25" customHeight="1">
      <c r="A9" s="31">
        <v>13058</v>
      </c>
      <c r="B9" s="32">
        <v>9186</v>
      </c>
      <c r="C9" s="32">
        <v>50798</v>
      </c>
      <c r="D9" s="32">
        <v>25141</v>
      </c>
      <c r="E9" s="32">
        <v>25657</v>
      </c>
      <c r="F9" s="32">
        <v>1161</v>
      </c>
      <c r="G9" s="32">
        <v>5665</v>
      </c>
      <c r="H9" s="35">
        <v>0.12551791372166707</v>
      </c>
      <c r="I9" s="34">
        <v>5.5299368604398</v>
      </c>
      <c r="J9" s="32">
        <v>730.8013235505682</v>
      </c>
    </row>
    <row r="10" spans="1:10" ht="17.25" customHeight="1">
      <c r="A10" s="31">
        <v>14885</v>
      </c>
      <c r="B10" s="32">
        <v>11126</v>
      </c>
      <c r="C10" s="32">
        <v>59277</v>
      </c>
      <c r="D10" s="32">
        <v>29500</v>
      </c>
      <c r="E10" s="32">
        <v>29777</v>
      </c>
      <c r="F10" s="32">
        <v>1940</v>
      </c>
      <c r="G10" s="32">
        <v>8479</v>
      </c>
      <c r="H10" s="35">
        <v>0.16691602031576047</v>
      </c>
      <c r="I10" s="34">
        <v>5.327790760381089</v>
      </c>
      <c r="J10" s="32">
        <v>852.7837721191195</v>
      </c>
    </row>
    <row r="11" spans="1:10" ht="17.25" customHeight="1">
      <c r="A11" s="31">
        <v>17441</v>
      </c>
      <c r="B11" s="33" t="s">
        <v>305</v>
      </c>
      <c r="C11" s="32">
        <v>90971</v>
      </c>
      <c r="D11" s="33" t="s">
        <v>305</v>
      </c>
      <c r="E11" s="33" t="s">
        <v>305</v>
      </c>
      <c r="F11" s="33" t="s">
        <v>305</v>
      </c>
      <c r="G11" s="32">
        <v>31694</v>
      </c>
      <c r="H11" s="35">
        <v>0.5346761813182178</v>
      </c>
      <c r="I11" s="33" t="s">
        <v>305</v>
      </c>
      <c r="J11" s="32">
        <v>1308.7469428859156</v>
      </c>
    </row>
    <row r="12" spans="1:10" ht="17.25" customHeight="1">
      <c r="A12" s="31">
        <v>18537</v>
      </c>
      <c r="B12" s="32">
        <v>19800</v>
      </c>
      <c r="C12" s="32">
        <v>96878</v>
      </c>
      <c r="D12" s="32">
        <v>47704</v>
      </c>
      <c r="E12" s="32">
        <v>49174</v>
      </c>
      <c r="F12" s="33" t="s">
        <v>305</v>
      </c>
      <c r="G12" s="32">
        <v>5907</v>
      </c>
      <c r="H12" s="35">
        <v>0.06493278077629135</v>
      </c>
      <c r="I12" s="34">
        <v>4.892828282828283</v>
      </c>
      <c r="J12" s="32">
        <v>1393.7275212199681</v>
      </c>
    </row>
    <row r="13" spans="1:10" ht="17.25" customHeight="1">
      <c r="A13" s="31">
        <v>20363</v>
      </c>
      <c r="B13" s="32">
        <v>22694</v>
      </c>
      <c r="C13" s="32">
        <v>109101</v>
      </c>
      <c r="D13" s="32">
        <v>53567</v>
      </c>
      <c r="E13" s="32">
        <v>55534</v>
      </c>
      <c r="F13" s="32">
        <v>2894</v>
      </c>
      <c r="G13" s="32">
        <v>12223</v>
      </c>
      <c r="H13" s="35">
        <v>0.1261689960568963</v>
      </c>
      <c r="I13" s="34">
        <v>4.807482153873271</v>
      </c>
      <c r="J13" s="32">
        <v>1569.5727233491582</v>
      </c>
    </row>
    <row r="14" spans="1:10" ht="17.25" customHeight="1">
      <c r="A14" s="31">
        <v>22190</v>
      </c>
      <c r="B14" s="32">
        <v>28089</v>
      </c>
      <c r="C14" s="32">
        <v>124601</v>
      </c>
      <c r="D14" s="32">
        <v>61058</v>
      </c>
      <c r="E14" s="32">
        <v>63543</v>
      </c>
      <c r="F14" s="32">
        <v>5395</v>
      </c>
      <c r="G14" s="32">
        <v>15500</v>
      </c>
      <c r="H14" s="35">
        <v>0.14207019184058808</v>
      </c>
      <c r="I14" s="34">
        <v>4.435935775570508</v>
      </c>
      <c r="J14" s="32">
        <v>1792.5622212631274</v>
      </c>
    </row>
    <row r="15" spans="1:10" ht="17.25" customHeight="1">
      <c r="A15" s="31">
        <v>24016</v>
      </c>
      <c r="B15" s="32">
        <v>43908</v>
      </c>
      <c r="C15" s="32">
        <v>175183</v>
      </c>
      <c r="D15" s="32">
        <v>88314</v>
      </c>
      <c r="E15" s="32">
        <v>86869</v>
      </c>
      <c r="F15" s="32">
        <v>15819</v>
      </c>
      <c r="G15" s="32">
        <v>50582</v>
      </c>
      <c r="H15" s="35">
        <v>0.4059517981396618</v>
      </c>
      <c r="I15" s="34">
        <v>3.9897740730618567</v>
      </c>
      <c r="J15" s="32">
        <v>2520.2560782621204</v>
      </c>
    </row>
    <row r="16" spans="1:10" ht="17.25" customHeight="1">
      <c r="A16" s="31">
        <v>25842</v>
      </c>
      <c r="B16" s="32">
        <v>62169</v>
      </c>
      <c r="C16" s="32">
        <v>228978</v>
      </c>
      <c r="D16" s="32">
        <v>116298</v>
      </c>
      <c r="E16" s="32">
        <v>112680</v>
      </c>
      <c r="F16" s="32">
        <v>18261</v>
      </c>
      <c r="G16" s="32">
        <v>53795</v>
      </c>
      <c r="H16" s="35">
        <v>0.30707888322497046</v>
      </c>
      <c r="I16" s="34">
        <v>3.683153983496598</v>
      </c>
      <c r="J16" s="32">
        <v>3294.173500215796</v>
      </c>
    </row>
    <row r="17" spans="1:10" ht="17.25" customHeight="1">
      <c r="A17" s="31">
        <v>27668</v>
      </c>
      <c r="B17" s="32">
        <v>77281</v>
      </c>
      <c r="C17" s="32">
        <v>265975</v>
      </c>
      <c r="D17" s="32">
        <v>134919</v>
      </c>
      <c r="E17" s="32">
        <v>131056</v>
      </c>
      <c r="F17" s="32">
        <v>15112</v>
      </c>
      <c r="G17" s="32">
        <v>36997</v>
      </c>
      <c r="H17" s="35">
        <v>0.1615744744036545</v>
      </c>
      <c r="I17" s="34">
        <v>3.441660951592241</v>
      </c>
      <c r="J17" s="32">
        <v>3826.4278521076103</v>
      </c>
    </row>
    <row r="18" spans="1:10" ht="17.25" customHeight="1">
      <c r="A18" s="31">
        <v>29495</v>
      </c>
      <c r="B18" s="32">
        <v>96757</v>
      </c>
      <c r="C18" s="32">
        <v>300248</v>
      </c>
      <c r="D18" s="32">
        <v>152281</v>
      </c>
      <c r="E18" s="32">
        <v>147967</v>
      </c>
      <c r="F18" s="32">
        <v>19476</v>
      </c>
      <c r="G18" s="32">
        <v>34273</v>
      </c>
      <c r="H18" s="35">
        <v>0.12885797537362534</v>
      </c>
      <c r="I18" s="34">
        <v>3.1031139865849497</v>
      </c>
      <c r="J18" s="32">
        <v>4319.493598043447</v>
      </c>
    </row>
    <row r="19" spans="1:10" ht="17.25" customHeight="1">
      <c r="A19" s="31">
        <v>31321</v>
      </c>
      <c r="B19" s="32">
        <v>108775</v>
      </c>
      <c r="C19" s="32">
        <v>328387</v>
      </c>
      <c r="D19" s="32">
        <v>167306</v>
      </c>
      <c r="E19" s="32">
        <v>161081</v>
      </c>
      <c r="F19" s="32">
        <v>12018</v>
      </c>
      <c r="G19" s="32">
        <v>28139</v>
      </c>
      <c r="H19" s="35">
        <v>0.09371919213450214</v>
      </c>
      <c r="I19" s="34">
        <v>3.0189565617099516</v>
      </c>
      <c r="J19" s="32">
        <v>4724.313048482232</v>
      </c>
    </row>
    <row r="20" spans="1:10" ht="17.25" customHeight="1">
      <c r="A20" s="31">
        <v>33147</v>
      </c>
      <c r="B20" s="32">
        <v>124261</v>
      </c>
      <c r="C20" s="32">
        <v>350330</v>
      </c>
      <c r="D20" s="32">
        <v>178914</v>
      </c>
      <c r="E20" s="32">
        <v>171416</v>
      </c>
      <c r="F20" s="32">
        <v>15486</v>
      </c>
      <c r="G20" s="32">
        <v>21943</v>
      </c>
      <c r="H20" s="35">
        <v>0.0668205501435806</v>
      </c>
      <c r="I20" s="34">
        <v>2.8193077474026444</v>
      </c>
      <c r="J20" s="32">
        <v>5039.994245432312</v>
      </c>
    </row>
    <row r="21" spans="1:10" ht="17.25" customHeight="1">
      <c r="A21" s="31">
        <v>34973</v>
      </c>
      <c r="B21" s="32">
        <v>137993</v>
      </c>
      <c r="C21" s="32">
        <v>368651</v>
      </c>
      <c r="D21" s="32">
        <v>186962</v>
      </c>
      <c r="E21" s="32">
        <v>181689</v>
      </c>
      <c r="F21" s="32">
        <v>13732</v>
      </c>
      <c r="G21" s="32">
        <v>18321</v>
      </c>
      <c r="H21" s="35">
        <v>0.05229640624553992</v>
      </c>
      <c r="I21" s="34">
        <v>2.6715195698332526</v>
      </c>
      <c r="J21" s="32">
        <v>5303.567831966623</v>
      </c>
    </row>
    <row r="22" spans="1:10" ht="17.25" customHeight="1">
      <c r="A22" s="31">
        <v>36800</v>
      </c>
      <c r="B22" s="32">
        <v>148455</v>
      </c>
      <c r="C22" s="32">
        <v>379185</v>
      </c>
      <c r="D22" s="32">
        <v>190927</v>
      </c>
      <c r="E22" s="32">
        <v>188258</v>
      </c>
      <c r="F22" s="32">
        <v>10462</v>
      </c>
      <c r="G22" s="32">
        <v>10534</v>
      </c>
      <c r="H22" s="35">
        <v>0.028574451174688254</v>
      </c>
      <c r="I22" s="34">
        <v>2.5542083459634233</v>
      </c>
      <c r="J22" s="32">
        <v>5455.114372032801</v>
      </c>
    </row>
    <row r="23" spans="1:10" ht="17.25" customHeight="1">
      <c r="A23" s="86">
        <v>38626</v>
      </c>
      <c r="B23" s="87">
        <v>161232</v>
      </c>
      <c r="C23" s="87">
        <v>396014</v>
      </c>
      <c r="D23" s="87">
        <v>198365</v>
      </c>
      <c r="E23" s="87">
        <v>197649</v>
      </c>
      <c r="F23" s="87">
        <v>12777</v>
      </c>
      <c r="G23" s="87">
        <v>16829</v>
      </c>
      <c r="H23" s="88">
        <v>0.04438202987987394</v>
      </c>
      <c r="I23" s="89">
        <v>2.456174952862955</v>
      </c>
      <c r="J23" s="87">
        <v>5697.22342109049</v>
      </c>
    </row>
    <row r="24" spans="1:10" s="77" customFormat="1" ht="17.25" customHeight="1">
      <c r="A24" s="31">
        <v>40452</v>
      </c>
      <c r="B24" s="32">
        <v>171981</v>
      </c>
      <c r="C24" s="32">
        <v>409657</v>
      </c>
      <c r="D24" s="32">
        <v>203778</v>
      </c>
      <c r="E24" s="32">
        <v>205879</v>
      </c>
      <c r="F24" s="33">
        <v>10749</v>
      </c>
      <c r="G24" s="33">
        <v>13643</v>
      </c>
      <c r="H24" s="94">
        <v>0.0344508022443651</v>
      </c>
      <c r="I24" s="34">
        <v>2.3819898709741194</v>
      </c>
      <c r="J24" s="32">
        <v>5893.497338512444</v>
      </c>
    </row>
    <row r="25" spans="1:10" s="77" customFormat="1" ht="17.25" customHeight="1">
      <c r="A25" s="31">
        <v>40817</v>
      </c>
      <c r="B25" s="32">
        <v>174752</v>
      </c>
      <c r="C25" s="32">
        <v>413826</v>
      </c>
      <c r="D25" s="32">
        <v>205755</v>
      </c>
      <c r="E25" s="32">
        <v>208071</v>
      </c>
      <c r="F25" s="33">
        <v>2771</v>
      </c>
      <c r="G25" s="33">
        <v>4169</v>
      </c>
      <c r="H25" s="94">
        <v>0.010176806450274254</v>
      </c>
      <c r="I25" s="34">
        <v>2.368075901849478</v>
      </c>
      <c r="J25" s="32">
        <v>5953.474320241691</v>
      </c>
    </row>
    <row r="26" spans="1:10" ht="15.75" customHeight="1">
      <c r="A26" s="82">
        <v>41183</v>
      </c>
      <c r="B26" s="38">
        <v>177240</v>
      </c>
      <c r="C26" s="38">
        <v>416756</v>
      </c>
      <c r="D26" s="38">
        <v>206997</v>
      </c>
      <c r="E26" s="38">
        <v>209759</v>
      </c>
      <c r="F26" s="93">
        <v>2488</v>
      </c>
      <c r="G26" s="93">
        <v>2930</v>
      </c>
      <c r="H26" s="92">
        <v>0.007080270451832412</v>
      </c>
      <c r="I26" s="39">
        <v>2.351365380275333</v>
      </c>
      <c r="J26" s="38">
        <v>5995.626528557042</v>
      </c>
    </row>
    <row r="27" spans="1:10" ht="6" customHeight="1">
      <c r="A27" s="104"/>
      <c r="B27" s="99"/>
      <c r="C27" s="99"/>
      <c r="D27" s="100"/>
      <c r="E27" s="100"/>
      <c r="F27" s="101"/>
      <c r="G27" s="101"/>
      <c r="H27" s="102"/>
      <c r="I27" s="103"/>
      <c r="J27" s="99"/>
    </row>
    <row r="28" spans="1:10" ht="13.5">
      <c r="A28" s="113" t="s">
        <v>306</v>
      </c>
      <c r="B28" s="113"/>
      <c r="C28" s="113"/>
      <c r="D28" s="113"/>
      <c r="E28" s="113"/>
      <c r="F28" s="113"/>
      <c r="G28" s="113"/>
      <c r="H28" s="113"/>
      <c r="I28" s="113"/>
      <c r="J28" s="113"/>
    </row>
    <row r="29" ht="13.5">
      <c r="A29" s="2" t="s">
        <v>307</v>
      </c>
    </row>
    <row r="30" ht="13.5">
      <c r="A30" s="2" t="s">
        <v>309</v>
      </c>
    </row>
    <row r="31" ht="13.5">
      <c r="A31" s="2" t="s">
        <v>310</v>
      </c>
    </row>
    <row r="32" ht="13.5">
      <c r="A32" s="2" t="s">
        <v>298</v>
      </c>
    </row>
  </sheetData>
  <sheetProtection/>
  <mergeCells count="6">
    <mergeCell ref="A28:J28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9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33" t="s">
        <v>291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18" customHeight="1">
      <c r="A2" s="6" t="str">
        <f>'13地区別人口と世帯数'!A2</f>
        <v>2012.10.1</v>
      </c>
      <c r="B2" s="6"/>
      <c r="C2" s="6"/>
      <c r="D2" s="14" t="s">
        <v>295</v>
      </c>
      <c r="E2" s="14"/>
      <c r="F2" s="6"/>
      <c r="G2" s="6"/>
      <c r="H2" s="30"/>
      <c r="I2" s="8"/>
      <c r="J2" s="8"/>
      <c r="K2" s="9"/>
    </row>
    <row r="3" spans="1:11" ht="19.5" customHeight="1">
      <c r="A3" s="124" t="s">
        <v>81</v>
      </c>
      <c r="B3" s="54" t="s">
        <v>80</v>
      </c>
      <c r="C3" s="126" t="s">
        <v>0</v>
      </c>
      <c r="D3" s="127"/>
      <c r="E3" s="128"/>
      <c r="F3" s="10"/>
      <c r="G3" s="124" t="s">
        <v>81</v>
      </c>
      <c r="H3" s="54" t="s">
        <v>80</v>
      </c>
      <c r="I3" s="126" t="s">
        <v>0</v>
      </c>
      <c r="J3" s="127"/>
      <c r="K3" s="128"/>
    </row>
    <row r="4" spans="1:11" ht="19.5" customHeight="1">
      <c r="A4" s="125"/>
      <c r="B4" s="55" t="s">
        <v>3</v>
      </c>
      <c r="C4" s="52" t="s">
        <v>6</v>
      </c>
      <c r="D4" s="52" t="s">
        <v>7</v>
      </c>
      <c r="E4" s="52" t="s">
        <v>8</v>
      </c>
      <c r="F4" s="10"/>
      <c r="G4" s="125"/>
      <c r="H4" s="55" t="s">
        <v>3</v>
      </c>
      <c r="I4" s="52" t="s">
        <v>6</v>
      </c>
      <c r="J4" s="52" t="s">
        <v>7</v>
      </c>
      <c r="K4" s="52" t="s">
        <v>8</v>
      </c>
    </row>
    <row r="5" spans="1:11" ht="18.75" customHeight="1">
      <c r="A5" s="49" t="s">
        <v>82</v>
      </c>
      <c r="B5" s="50">
        <v>642</v>
      </c>
      <c r="C5" s="50">
        <v>1276</v>
      </c>
      <c r="D5" s="112">
        <v>631</v>
      </c>
      <c r="E5" s="112">
        <v>645</v>
      </c>
      <c r="F5" s="10"/>
      <c r="G5" s="51" t="s">
        <v>87</v>
      </c>
      <c r="H5" s="50">
        <v>699</v>
      </c>
      <c r="I5" s="50">
        <v>1548</v>
      </c>
      <c r="J5" s="112">
        <v>718</v>
      </c>
      <c r="K5" s="112">
        <v>830</v>
      </c>
    </row>
    <row r="6" spans="1:11" ht="18.75" customHeight="1">
      <c r="A6" s="49" t="s">
        <v>84</v>
      </c>
      <c r="B6" s="129">
        <v>4032</v>
      </c>
      <c r="C6" s="129">
        <v>7685</v>
      </c>
      <c r="D6" s="131">
        <v>3731</v>
      </c>
      <c r="E6" s="131">
        <v>3954</v>
      </c>
      <c r="F6" s="10"/>
      <c r="G6" s="51" t="s">
        <v>89</v>
      </c>
      <c r="H6" s="50">
        <v>449</v>
      </c>
      <c r="I6" s="50">
        <v>1128</v>
      </c>
      <c r="J6" s="112">
        <v>539</v>
      </c>
      <c r="K6" s="112">
        <v>589</v>
      </c>
    </row>
    <row r="7" spans="1:11" ht="18.75" customHeight="1">
      <c r="A7" s="49" t="s">
        <v>86</v>
      </c>
      <c r="B7" s="130"/>
      <c r="C7" s="130"/>
      <c r="D7" s="132"/>
      <c r="E7" s="132"/>
      <c r="F7" s="10"/>
      <c r="G7" s="51" t="s">
        <v>91</v>
      </c>
      <c r="H7" s="50">
        <v>677</v>
      </c>
      <c r="I7" s="50">
        <v>1639</v>
      </c>
      <c r="J7" s="112">
        <v>796</v>
      </c>
      <c r="K7" s="112">
        <v>843</v>
      </c>
    </row>
    <row r="8" spans="1:11" ht="18.75" customHeight="1">
      <c r="A8" s="49" t="s">
        <v>88</v>
      </c>
      <c r="B8" s="50">
        <v>597</v>
      </c>
      <c r="C8" s="50">
        <v>1163</v>
      </c>
      <c r="D8" s="112">
        <v>623</v>
      </c>
      <c r="E8" s="112">
        <v>540</v>
      </c>
      <c r="F8" s="10"/>
      <c r="G8" s="51" t="s">
        <v>93</v>
      </c>
      <c r="H8" s="50">
        <v>455</v>
      </c>
      <c r="I8" s="50">
        <v>1272</v>
      </c>
      <c r="J8" s="112">
        <v>611</v>
      </c>
      <c r="K8" s="112">
        <v>661</v>
      </c>
    </row>
    <row r="9" spans="1:11" ht="18.75" customHeight="1">
      <c r="A9" s="49" t="s">
        <v>90</v>
      </c>
      <c r="B9" s="50">
        <v>330</v>
      </c>
      <c r="C9" s="50">
        <v>712</v>
      </c>
      <c r="D9" s="112">
        <v>359</v>
      </c>
      <c r="E9" s="112">
        <v>353</v>
      </c>
      <c r="F9" s="10"/>
      <c r="G9" s="51" t="s">
        <v>95</v>
      </c>
      <c r="H9" s="50">
        <v>815</v>
      </c>
      <c r="I9" s="50">
        <v>1958</v>
      </c>
      <c r="J9" s="112">
        <v>895</v>
      </c>
      <c r="K9" s="112">
        <v>1063</v>
      </c>
    </row>
    <row r="10" spans="1:11" ht="18.75" customHeight="1">
      <c r="A10" s="49" t="s">
        <v>92</v>
      </c>
      <c r="B10" s="50">
        <v>1241</v>
      </c>
      <c r="C10" s="50">
        <v>1765</v>
      </c>
      <c r="D10" s="112">
        <v>1268</v>
      </c>
      <c r="E10" s="112">
        <v>497</v>
      </c>
      <c r="F10" s="10"/>
      <c r="G10" s="51" t="s">
        <v>97</v>
      </c>
      <c r="H10" s="50">
        <v>602</v>
      </c>
      <c r="I10" s="50">
        <v>1342</v>
      </c>
      <c r="J10" s="112">
        <v>636</v>
      </c>
      <c r="K10" s="112">
        <v>706</v>
      </c>
    </row>
    <row r="11" spans="1:11" ht="18.75" customHeight="1">
      <c r="A11" s="49" t="s">
        <v>94</v>
      </c>
      <c r="B11" s="50">
        <v>599</v>
      </c>
      <c r="C11" s="50">
        <v>1292</v>
      </c>
      <c r="D11" s="112">
        <v>629</v>
      </c>
      <c r="E11" s="112">
        <v>663</v>
      </c>
      <c r="F11" s="10"/>
      <c r="G11" s="51" t="s">
        <v>99</v>
      </c>
      <c r="H11" s="50">
        <v>502</v>
      </c>
      <c r="I11" s="50">
        <v>1148</v>
      </c>
      <c r="J11" s="112">
        <v>529</v>
      </c>
      <c r="K11" s="112">
        <v>619</v>
      </c>
    </row>
    <row r="12" spans="1:11" ht="18.75" customHeight="1">
      <c r="A12" s="49" t="s">
        <v>96</v>
      </c>
      <c r="B12" s="50">
        <v>137</v>
      </c>
      <c r="C12" s="50">
        <v>307</v>
      </c>
      <c r="D12" s="112">
        <v>160</v>
      </c>
      <c r="E12" s="112">
        <v>147</v>
      </c>
      <c r="F12" s="10"/>
      <c r="G12" s="51" t="s">
        <v>101</v>
      </c>
      <c r="H12" s="50">
        <v>523</v>
      </c>
      <c r="I12" s="50">
        <v>1366</v>
      </c>
      <c r="J12" s="112">
        <v>652</v>
      </c>
      <c r="K12" s="112">
        <v>714</v>
      </c>
    </row>
    <row r="13" spans="1:11" ht="18.75" customHeight="1">
      <c r="A13" s="49" t="s">
        <v>98</v>
      </c>
      <c r="B13" s="50">
        <v>665</v>
      </c>
      <c r="C13" s="50">
        <v>1417</v>
      </c>
      <c r="D13" s="112">
        <v>718</v>
      </c>
      <c r="E13" s="112">
        <v>699</v>
      </c>
      <c r="F13" s="10"/>
      <c r="G13" s="51" t="s">
        <v>103</v>
      </c>
      <c r="H13" s="50">
        <v>539</v>
      </c>
      <c r="I13" s="50">
        <v>1414</v>
      </c>
      <c r="J13" s="112">
        <v>683</v>
      </c>
      <c r="K13" s="112">
        <v>731</v>
      </c>
    </row>
    <row r="14" spans="1:11" ht="18.75" customHeight="1">
      <c r="A14" s="49" t="s">
        <v>100</v>
      </c>
      <c r="B14" s="50">
        <v>605</v>
      </c>
      <c r="C14" s="50">
        <v>1260</v>
      </c>
      <c r="D14" s="112">
        <v>617</v>
      </c>
      <c r="E14" s="112">
        <v>643</v>
      </c>
      <c r="F14" s="10"/>
      <c r="G14" s="51" t="s">
        <v>105</v>
      </c>
      <c r="H14" s="50">
        <v>751</v>
      </c>
      <c r="I14" s="50">
        <v>1787</v>
      </c>
      <c r="J14" s="112">
        <v>858</v>
      </c>
      <c r="K14" s="112">
        <v>929</v>
      </c>
    </row>
    <row r="15" spans="1:11" ht="18.75" customHeight="1">
      <c r="A15" s="49" t="s">
        <v>102</v>
      </c>
      <c r="B15" s="50">
        <v>831</v>
      </c>
      <c r="C15" s="50">
        <v>1934</v>
      </c>
      <c r="D15" s="112">
        <v>947</v>
      </c>
      <c r="E15" s="112">
        <v>987</v>
      </c>
      <c r="F15" s="10"/>
      <c r="G15" s="51" t="s">
        <v>107</v>
      </c>
      <c r="H15" s="50">
        <v>165</v>
      </c>
      <c r="I15" s="50">
        <v>420</v>
      </c>
      <c r="J15" s="112">
        <v>204</v>
      </c>
      <c r="K15" s="112">
        <v>216</v>
      </c>
    </row>
    <row r="16" spans="1:11" ht="18.75" customHeight="1">
      <c r="A16" s="49" t="s">
        <v>104</v>
      </c>
      <c r="B16" s="50">
        <v>383</v>
      </c>
      <c r="C16" s="50">
        <v>768</v>
      </c>
      <c r="D16" s="112">
        <v>382</v>
      </c>
      <c r="E16" s="112">
        <v>386</v>
      </c>
      <c r="F16" s="10"/>
      <c r="G16" s="51" t="s">
        <v>109</v>
      </c>
      <c r="H16" s="50">
        <v>560</v>
      </c>
      <c r="I16" s="50">
        <v>1332</v>
      </c>
      <c r="J16" s="112">
        <v>667</v>
      </c>
      <c r="K16" s="112">
        <v>665</v>
      </c>
    </row>
    <row r="17" spans="1:11" ht="18.75" customHeight="1">
      <c r="A17" s="49" t="s">
        <v>106</v>
      </c>
      <c r="B17" s="50">
        <v>1144</v>
      </c>
      <c r="C17" s="50">
        <v>1903</v>
      </c>
      <c r="D17" s="112">
        <v>939</v>
      </c>
      <c r="E17" s="112">
        <v>964</v>
      </c>
      <c r="F17" s="10"/>
      <c r="G17" s="51" t="s">
        <v>111</v>
      </c>
      <c r="H17" s="50">
        <v>372</v>
      </c>
      <c r="I17" s="50">
        <v>733</v>
      </c>
      <c r="J17" s="112">
        <v>437</v>
      </c>
      <c r="K17" s="112">
        <v>296</v>
      </c>
    </row>
    <row r="18" spans="1:11" ht="18.75" customHeight="1">
      <c r="A18" s="49" t="s">
        <v>108</v>
      </c>
      <c r="B18" s="50">
        <v>875</v>
      </c>
      <c r="C18" s="50">
        <v>2026</v>
      </c>
      <c r="D18" s="112">
        <v>992</v>
      </c>
      <c r="E18" s="112">
        <v>1034</v>
      </c>
      <c r="F18" s="10"/>
      <c r="G18" s="51" t="s">
        <v>113</v>
      </c>
      <c r="H18" s="50">
        <v>621</v>
      </c>
      <c r="I18" s="50">
        <v>1549</v>
      </c>
      <c r="J18" s="112">
        <v>770</v>
      </c>
      <c r="K18" s="112">
        <v>779</v>
      </c>
    </row>
    <row r="19" spans="1:11" ht="18.75" customHeight="1">
      <c r="A19" s="49" t="s">
        <v>110</v>
      </c>
      <c r="B19" s="50">
        <v>329</v>
      </c>
      <c r="C19" s="50">
        <v>677</v>
      </c>
      <c r="D19" s="112">
        <v>349</v>
      </c>
      <c r="E19" s="112">
        <v>328</v>
      </c>
      <c r="F19" s="10"/>
      <c r="G19" s="51" t="s">
        <v>115</v>
      </c>
      <c r="H19" s="50">
        <v>436</v>
      </c>
      <c r="I19" s="50">
        <v>916</v>
      </c>
      <c r="J19" s="112">
        <v>479</v>
      </c>
      <c r="K19" s="112">
        <v>437</v>
      </c>
    </row>
    <row r="20" spans="1:11" ht="18.75" customHeight="1">
      <c r="A20" s="49" t="s">
        <v>112</v>
      </c>
      <c r="B20" s="50">
        <v>204</v>
      </c>
      <c r="C20" s="50">
        <v>480</v>
      </c>
      <c r="D20" s="112">
        <v>236</v>
      </c>
      <c r="E20" s="112">
        <v>244</v>
      </c>
      <c r="F20" s="10"/>
      <c r="G20" s="51" t="s">
        <v>117</v>
      </c>
      <c r="H20" s="50">
        <v>1210</v>
      </c>
      <c r="I20" s="50">
        <v>3025</v>
      </c>
      <c r="J20" s="112">
        <v>1489</v>
      </c>
      <c r="K20" s="112">
        <v>1536</v>
      </c>
    </row>
    <row r="21" spans="1:11" ht="18.75" customHeight="1">
      <c r="A21" s="49" t="s">
        <v>114</v>
      </c>
      <c r="B21" s="50">
        <v>406</v>
      </c>
      <c r="C21" s="50">
        <v>1006</v>
      </c>
      <c r="D21" s="112">
        <v>520</v>
      </c>
      <c r="E21" s="112">
        <v>486</v>
      </c>
      <c r="F21" s="10"/>
      <c r="G21" s="51" t="s">
        <v>119</v>
      </c>
      <c r="H21" s="50">
        <v>903</v>
      </c>
      <c r="I21" s="50">
        <v>2050</v>
      </c>
      <c r="J21" s="112">
        <v>993</v>
      </c>
      <c r="K21" s="112">
        <v>1057</v>
      </c>
    </row>
    <row r="22" spans="1:11" ht="18.75" customHeight="1">
      <c r="A22" s="49" t="s">
        <v>116</v>
      </c>
      <c r="B22" s="50">
        <v>814</v>
      </c>
      <c r="C22" s="50">
        <v>1841</v>
      </c>
      <c r="D22" s="112">
        <v>946</v>
      </c>
      <c r="E22" s="112">
        <v>895</v>
      </c>
      <c r="F22" s="10"/>
      <c r="G22" s="51" t="s">
        <v>121</v>
      </c>
      <c r="H22" s="50">
        <v>674</v>
      </c>
      <c r="I22" s="50">
        <v>1591</v>
      </c>
      <c r="J22" s="112">
        <v>752</v>
      </c>
      <c r="K22" s="112">
        <v>839</v>
      </c>
    </row>
    <row r="23" spans="1:11" ht="18.75" customHeight="1">
      <c r="A23" s="49" t="s">
        <v>118</v>
      </c>
      <c r="B23" s="50">
        <v>626</v>
      </c>
      <c r="C23" s="50">
        <v>1155</v>
      </c>
      <c r="D23" s="112">
        <v>589</v>
      </c>
      <c r="E23" s="112">
        <v>566</v>
      </c>
      <c r="F23" s="10"/>
      <c r="G23" s="51" t="s">
        <v>123</v>
      </c>
      <c r="H23" s="50">
        <v>752</v>
      </c>
      <c r="I23" s="50">
        <v>1818</v>
      </c>
      <c r="J23" s="112">
        <v>883</v>
      </c>
      <c r="K23" s="112">
        <v>935</v>
      </c>
    </row>
    <row r="24" spans="1:11" ht="18.75" customHeight="1">
      <c r="A24" s="49" t="s">
        <v>120</v>
      </c>
      <c r="B24" s="50">
        <v>442</v>
      </c>
      <c r="C24" s="50">
        <v>1129</v>
      </c>
      <c r="D24" s="112">
        <v>540</v>
      </c>
      <c r="E24" s="112">
        <v>589</v>
      </c>
      <c r="F24" s="10"/>
      <c r="G24" s="51" t="s">
        <v>125</v>
      </c>
      <c r="H24" s="50">
        <v>587</v>
      </c>
      <c r="I24" s="50">
        <v>1591</v>
      </c>
      <c r="J24" s="112">
        <v>797</v>
      </c>
      <c r="K24" s="112">
        <v>794</v>
      </c>
    </row>
    <row r="25" spans="1:11" ht="18.75" customHeight="1">
      <c r="A25" s="49" t="s">
        <v>122</v>
      </c>
      <c r="B25" s="50">
        <v>619</v>
      </c>
      <c r="C25" s="50">
        <v>1605</v>
      </c>
      <c r="D25" s="112">
        <v>827</v>
      </c>
      <c r="E25" s="112">
        <v>778</v>
      </c>
      <c r="F25" s="10"/>
      <c r="G25" s="51" t="s">
        <v>127</v>
      </c>
      <c r="H25" s="50">
        <v>633</v>
      </c>
      <c r="I25" s="50">
        <v>1232</v>
      </c>
      <c r="J25" s="112">
        <v>590</v>
      </c>
      <c r="K25" s="112">
        <v>642</v>
      </c>
    </row>
    <row r="26" spans="1:11" ht="18.75" customHeight="1">
      <c r="A26" s="49" t="s">
        <v>124</v>
      </c>
      <c r="B26" s="50">
        <v>467</v>
      </c>
      <c r="C26" s="50">
        <v>1143</v>
      </c>
      <c r="D26" s="112">
        <v>525</v>
      </c>
      <c r="E26" s="112">
        <v>618</v>
      </c>
      <c r="F26" s="10"/>
      <c r="G26" s="51" t="s">
        <v>129</v>
      </c>
      <c r="H26" s="50">
        <v>652</v>
      </c>
      <c r="I26" s="50">
        <v>1391</v>
      </c>
      <c r="J26" s="112">
        <v>673</v>
      </c>
      <c r="K26" s="112">
        <v>718</v>
      </c>
    </row>
    <row r="27" spans="1:11" ht="18.75" customHeight="1">
      <c r="A27" s="49" t="s">
        <v>126</v>
      </c>
      <c r="B27" s="50">
        <v>0</v>
      </c>
      <c r="C27" s="50">
        <v>0</v>
      </c>
      <c r="D27" s="112">
        <v>0</v>
      </c>
      <c r="E27" s="112">
        <v>0</v>
      </c>
      <c r="F27" s="10"/>
      <c r="G27" s="51" t="s">
        <v>131</v>
      </c>
      <c r="H27" s="50">
        <v>645</v>
      </c>
      <c r="I27" s="50">
        <v>1620</v>
      </c>
      <c r="J27" s="112">
        <v>781</v>
      </c>
      <c r="K27" s="112">
        <v>839</v>
      </c>
    </row>
    <row r="28" spans="1:11" ht="18.75" customHeight="1">
      <c r="A28" s="49" t="s">
        <v>128</v>
      </c>
      <c r="B28" s="50">
        <v>646</v>
      </c>
      <c r="C28" s="50">
        <v>1752</v>
      </c>
      <c r="D28" s="112">
        <v>878</v>
      </c>
      <c r="E28" s="112">
        <v>874</v>
      </c>
      <c r="F28" s="10"/>
      <c r="G28" s="51" t="s">
        <v>133</v>
      </c>
      <c r="H28" s="50">
        <v>371</v>
      </c>
      <c r="I28" s="50">
        <v>627</v>
      </c>
      <c r="J28" s="112">
        <v>274</v>
      </c>
      <c r="K28" s="112">
        <v>353</v>
      </c>
    </row>
    <row r="29" spans="1:11" ht="18.75" customHeight="1">
      <c r="A29" s="49" t="s">
        <v>130</v>
      </c>
      <c r="B29" s="50">
        <v>378</v>
      </c>
      <c r="C29" s="50">
        <v>965</v>
      </c>
      <c r="D29" s="112">
        <v>497</v>
      </c>
      <c r="E29" s="112">
        <v>468</v>
      </c>
      <c r="F29" s="10"/>
      <c r="G29" s="51" t="s">
        <v>135</v>
      </c>
      <c r="H29" s="50">
        <v>461</v>
      </c>
      <c r="I29" s="50">
        <v>926</v>
      </c>
      <c r="J29" s="112">
        <v>427</v>
      </c>
      <c r="K29" s="112">
        <v>499</v>
      </c>
    </row>
    <row r="30" spans="1:11" ht="18.75" customHeight="1">
      <c r="A30" s="49" t="s">
        <v>132</v>
      </c>
      <c r="B30" s="50">
        <v>214</v>
      </c>
      <c r="C30" s="50">
        <v>486</v>
      </c>
      <c r="D30" s="112">
        <v>242</v>
      </c>
      <c r="E30" s="112">
        <v>244</v>
      </c>
      <c r="F30" s="10"/>
      <c r="G30" s="51" t="s">
        <v>137</v>
      </c>
      <c r="H30" s="50">
        <v>434</v>
      </c>
      <c r="I30" s="50">
        <v>799</v>
      </c>
      <c r="J30" s="112">
        <v>401</v>
      </c>
      <c r="K30" s="112">
        <v>398</v>
      </c>
    </row>
    <row r="31" spans="1:11" ht="18.75" customHeight="1">
      <c r="A31" s="49" t="s">
        <v>134</v>
      </c>
      <c r="B31" s="50">
        <v>2390</v>
      </c>
      <c r="C31" s="50">
        <v>4570</v>
      </c>
      <c r="D31" s="112">
        <v>2188</v>
      </c>
      <c r="E31" s="112">
        <v>2382</v>
      </c>
      <c r="F31" s="10"/>
      <c r="G31" s="49" t="s">
        <v>139</v>
      </c>
      <c r="H31" s="50">
        <v>770</v>
      </c>
      <c r="I31" s="50">
        <v>1992</v>
      </c>
      <c r="J31" s="112">
        <v>1019</v>
      </c>
      <c r="K31" s="112">
        <v>973</v>
      </c>
    </row>
    <row r="32" spans="1:11" ht="18.75" customHeight="1">
      <c r="A32" s="49" t="s">
        <v>136</v>
      </c>
      <c r="B32" s="50">
        <v>630</v>
      </c>
      <c r="C32" s="50">
        <v>1536</v>
      </c>
      <c r="D32" s="112">
        <v>757</v>
      </c>
      <c r="E32" s="112">
        <v>779</v>
      </c>
      <c r="F32" s="10"/>
      <c r="G32" s="49" t="s">
        <v>141</v>
      </c>
      <c r="H32" s="50">
        <v>221</v>
      </c>
      <c r="I32" s="50">
        <v>493</v>
      </c>
      <c r="J32" s="112">
        <v>256</v>
      </c>
      <c r="K32" s="112">
        <v>237</v>
      </c>
    </row>
    <row r="33" spans="1:11" ht="18.75" customHeight="1">
      <c r="A33" s="49" t="s">
        <v>138</v>
      </c>
      <c r="B33" s="50">
        <v>296</v>
      </c>
      <c r="C33" s="50">
        <v>751</v>
      </c>
      <c r="D33" s="112">
        <v>383</v>
      </c>
      <c r="E33" s="112">
        <v>368</v>
      </c>
      <c r="F33" s="10"/>
      <c r="G33" s="49" t="s">
        <v>143</v>
      </c>
      <c r="H33" s="50">
        <v>517</v>
      </c>
      <c r="I33" s="50">
        <v>1252</v>
      </c>
      <c r="J33" s="112">
        <v>615</v>
      </c>
      <c r="K33" s="112">
        <v>637</v>
      </c>
    </row>
    <row r="34" spans="1:11" ht="18.75" customHeight="1">
      <c r="A34" s="49" t="s">
        <v>140</v>
      </c>
      <c r="B34" s="50">
        <v>24</v>
      </c>
      <c r="C34" s="50">
        <v>70</v>
      </c>
      <c r="D34" s="112">
        <v>37</v>
      </c>
      <c r="E34" s="112">
        <v>33</v>
      </c>
      <c r="F34" s="10"/>
      <c r="G34" s="49" t="s">
        <v>145</v>
      </c>
      <c r="H34" s="50">
        <v>1615</v>
      </c>
      <c r="I34" s="50">
        <v>4092</v>
      </c>
      <c r="J34" s="112">
        <v>2021</v>
      </c>
      <c r="K34" s="112">
        <v>2071</v>
      </c>
    </row>
    <row r="35" spans="1:11" ht="18.75" customHeight="1">
      <c r="A35" s="49" t="s">
        <v>142</v>
      </c>
      <c r="B35" s="112" t="s">
        <v>308</v>
      </c>
      <c r="C35" s="112" t="s">
        <v>308</v>
      </c>
      <c r="D35" s="112" t="s">
        <v>308</v>
      </c>
      <c r="E35" s="112" t="s">
        <v>308</v>
      </c>
      <c r="F35" s="10"/>
      <c r="G35" s="49" t="s">
        <v>147</v>
      </c>
      <c r="H35" s="50">
        <v>995</v>
      </c>
      <c r="I35" s="50">
        <v>2186</v>
      </c>
      <c r="J35" s="112">
        <v>1134</v>
      </c>
      <c r="K35" s="112">
        <v>1052</v>
      </c>
    </row>
    <row r="36" spans="1:11" ht="18.75" customHeight="1">
      <c r="A36" s="49" t="s">
        <v>144</v>
      </c>
      <c r="B36" s="50">
        <v>710</v>
      </c>
      <c r="C36" s="50">
        <v>1538</v>
      </c>
      <c r="D36" s="112">
        <v>779</v>
      </c>
      <c r="E36" s="112">
        <v>759</v>
      </c>
      <c r="F36" s="10"/>
      <c r="G36" s="49" t="s">
        <v>149</v>
      </c>
      <c r="H36" s="50">
        <v>424</v>
      </c>
      <c r="I36" s="50">
        <v>775</v>
      </c>
      <c r="J36" s="112">
        <v>391</v>
      </c>
      <c r="K36" s="112">
        <v>384</v>
      </c>
    </row>
    <row r="37" spans="1:11" ht="18.75" customHeight="1">
      <c r="A37" s="49" t="s">
        <v>146</v>
      </c>
      <c r="B37" s="50">
        <v>401</v>
      </c>
      <c r="C37" s="50">
        <v>1134</v>
      </c>
      <c r="D37" s="112">
        <v>560</v>
      </c>
      <c r="E37" s="112">
        <v>574</v>
      </c>
      <c r="F37" s="10"/>
      <c r="G37" s="49" t="s">
        <v>151</v>
      </c>
      <c r="H37" s="50">
        <v>824</v>
      </c>
      <c r="I37" s="50">
        <v>2050</v>
      </c>
      <c r="J37" s="112">
        <v>991</v>
      </c>
      <c r="K37" s="112">
        <v>1059</v>
      </c>
    </row>
    <row r="38" spans="1:11" ht="18.75" customHeight="1">
      <c r="A38" s="49" t="s">
        <v>148</v>
      </c>
      <c r="B38" s="50">
        <v>1212</v>
      </c>
      <c r="C38" s="50">
        <v>3023</v>
      </c>
      <c r="D38" s="112">
        <v>1522</v>
      </c>
      <c r="E38" s="112">
        <v>1501</v>
      </c>
      <c r="F38" s="10"/>
      <c r="G38" s="49" t="s">
        <v>153</v>
      </c>
      <c r="H38" s="50">
        <v>147</v>
      </c>
      <c r="I38" s="50">
        <v>287</v>
      </c>
      <c r="J38" s="112">
        <v>165</v>
      </c>
      <c r="K38" s="112">
        <v>122</v>
      </c>
    </row>
    <row r="39" spans="1:11" ht="18.75" customHeight="1">
      <c r="A39" s="49" t="s">
        <v>150</v>
      </c>
      <c r="B39" s="50">
        <v>805</v>
      </c>
      <c r="C39" s="50">
        <v>2164</v>
      </c>
      <c r="D39" s="112">
        <v>1109</v>
      </c>
      <c r="E39" s="112">
        <v>1055</v>
      </c>
      <c r="F39" s="10"/>
      <c r="G39" s="49" t="s">
        <v>155</v>
      </c>
      <c r="H39" s="50">
        <v>764</v>
      </c>
      <c r="I39" s="50">
        <v>1733</v>
      </c>
      <c r="J39" s="112">
        <v>871</v>
      </c>
      <c r="K39" s="112">
        <v>862</v>
      </c>
    </row>
    <row r="40" spans="1:11" ht="18.75" customHeight="1">
      <c r="A40" s="49" t="s">
        <v>152</v>
      </c>
      <c r="B40" s="50">
        <v>554</v>
      </c>
      <c r="C40" s="50">
        <v>1566</v>
      </c>
      <c r="D40" s="112">
        <v>705</v>
      </c>
      <c r="E40" s="112">
        <v>861</v>
      </c>
      <c r="F40" s="10"/>
      <c r="G40" s="49" t="s">
        <v>157</v>
      </c>
      <c r="H40" s="50">
        <v>248</v>
      </c>
      <c r="I40" s="50">
        <v>704</v>
      </c>
      <c r="J40" s="112">
        <v>345</v>
      </c>
      <c r="K40" s="112">
        <v>359</v>
      </c>
    </row>
    <row r="41" spans="1:11" ht="18.75" customHeight="1">
      <c r="A41" s="49" t="s">
        <v>154</v>
      </c>
      <c r="B41" s="50">
        <v>354</v>
      </c>
      <c r="C41" s="50">
        <v>879</v>
      </c>
      <c r="D41" s="112">
        <v>415</v>
      </c>
      <c r="E41" s="112">
        <v>464</v>
      </c>
      <c r="F41" s="10"/>
      <c r="G41" s="49" t="s">
        <v>159</v>
      </c>
      <c r="H41" s="50">
        <v>1001</v>
      </c>
      <c r="I41" s="50">
        <v>2288</v>
      </c>
      <c r="J41" s="112">
        <v>1137</v>
      </c>
      <c r="K41" s="112">
        <v>1151</v>
      </c>
    </row>
    <row r="42" spans="1:11" ht="18.75" customHeight="1">
      <c r="A42" s="49" t="s">
        <v>156</v>
      </c>
      <c r="B42" s="50">
        <v>446</v>
      </c>
      <c r="C42" s="50">
        <v>1074</v>
      </c>
      <c r="D42" s="112">
        <v>513</v>
      </c>
      <c r="E42" s="112">
        <v>561</v>
      </c>
      <c r="F42" s="10"/>
      <c r="G42" s="49" t="s">
        <v>160</v>
      </c>
      <c r="H42" s="50">
        <v>552</v>
      </c>
      <c r="I42" s="50">
        <v>1329</v>
      </c>
      <c r="J42" s="112">
        <v>628</v>
      </c>
      <c r="K42" s="112">
        <v>701</v>
      </c>
    </row>
    <row r="43" spans="1:11" ht="18.75" customHeight="1">
      <c r="A43" s="49" t="s">
        <v>158</v>
      </c>
      <c r="B43" s="50">
        <v>433</v>
      </c>
      <c r="C43" s="50">
        <v>1070</v>
      </c>
      <c r="D43" s="112">
        <v>540</v>
      </c>
      <c r="E43" s="112">
        <v>530</v>
      </c>
      <c r="F43" s="10"/>
      <c r="G43" s="49" t="s">
        <v>162</v>
      </c>
      <c r="H43" s="50">
        <v>647</v>
      </c>
      <c r="I43" s="50">
        <v>1507</v>
      </c>
      <c r="J43" s="112">
        <v>773</v>
      </c>
      <c r="K43" s="112">
        <v>734</v>
      </c>
    </row>
    <row r="44" spans="1:11" ht="18.75" customHeight="1">
      <c r="A44" s="51" t="s">
        <v>17</v>
      </c>
      <c r="B44" s="50">
        <v>208</v>
      </c>
      <c r="C44" s="50">
        <v>603</v>
      </c>
      <c r="D44" s="112">
        <v>241</v>
      </c>
      <c r="E44" s="112">
        <v>362</v>
      </c>
      <c r="F44" s="10"/>
      <c r="G44" s="49" t="s">
        <v>164</v>
      </c>
      <c r="H44" s="50">
        <v>183</v>
      </c>
      <c r="I44" s="50">
        <v>1026</v>
      </c>
      <c r="J44" s="112">
        <v>489</v>
      </c>
      <c r="K44" s="112">
        <v>537</v>
      </c>
    </row>
    <row r="45" spans="1:11" ht="18.75" customHeight="1">
      <c r="A45" s="49" t="s">
        <v>161</v>
      </c>
      <c r="B45" s="50">
        <v>1313</v>
      </c>
      <c r="C45" s="50">
        <v>2419</v>
      </c>
      <c r="D45" s="112">
        <v>1175</v>
      </c>
      <c r="E45" s="112">
        <v>1244</v>
      </c>
      <c r="F45" s="10"/>
      <c r="G45" s="49" t="s">
        <v>289</v>
      </c>
      <c r="H45" s="50">
        <v>321</v>
      </c>
      <c r="I45" s="50">
        <v>839</v>
      </c>
      <c r="J45" s="112">
        <v>439</v>
      </c>
      <c r="K45" s="112">
        <v>400</v>
      </c>
    </row>
    <row r="46" spans="1:11" ht="18.75" customHeight="1">
      <c r="A46" s="51" t="s">
        <v>163</v>
      </c>
      <c r="B46" s="50">
        <v>656</v>
      </c>
      <c r="C46" s="50">
        <v>1386</v>
      </c>
      <c r="D46" s="112">
        <v>600</v>
      </c>
      <c r="E46" s="112">
        <v>786</v>
      </c>
      <c r="F46" s="10"/>
      <c r="G46" s="49" t="s">
        <v>168</v>
      </c>
      <c r="H46" s="50">
        <v>31</v>
      </c>
      <c r="I46" s="50">
        <v>96</v>
      </c>
      <c r="J46" s="112">
        <v>51</v>
      </c>
      <c r="K46" s="112">
        <v>45</v>
      </c>
    </row>
    <row r="47" spans="1:11" ht="18.75" customHeight="1">
      <c r="A47" s="51" t="s">
        <v>165</v>
      </c>
      <c r="B47" s="50">
        <v>616</v>
      </c>
      <c r="C47" s="50">
        <v>1353</v>
      </c>
      <c r="D47" s="112">
        <v>643</v>
      </c>
      <c r="E47" s="112">
        <v>710</v>
      </c>
      <c r="F47" s="10"/>
      <c r="G47" s="49" t="s">
        <v>170</v>
      </c>
      <c r="H47" s="50">
        <v>326</v>
      </c>
      <c r="I47" s="50">
        <v>896</v>
      </c>
      <c r="J47" s="112">
        <v>451</v>
      </c>
      <c r="K47" s="112">
        <v>445</v>
      </c>
    </row>
    <row r="48" spans="1:11" ht="18.75" customHeight="1">
      <c r="A48" s="51" t="s">
        <v>166</v>
      </c>
      <c r="B48" s="50">
        <v>914</v>
      </c>
      <c r="C48" s="50">
        <v>1994</v>
      </c>
      <c r="D48" s="112">
        <v>930</v>
      </c>
      <c r="E48" s="112">
        <v>1064</v>
      </c>
      <c r="F48" s="10"/>
      <c r="G48" s="49" t="s">
        <v>172</v>
      </c>
      <c r="H48" s="50">
        <v>441</v>
      </c>
      <c r="I48" s="50">
        <v>1073</v>
      </c>
      <c r="J48" s="112">
        <v>538</v>
      </c>
      <c r="K48" s="112">
        <v>535</v>
      </c>
    </row>
    <row r="49" spans="1:11" ht="18.75" customHeight="1">
      <c r="A49" s="51" t="s">
        <v>167</v>
      </c>
      <c r="B49" s="50">
        <v>661</v>
      </c>
      <c r="C49" s="50">
        <v>1553</v>
      </c>
      <c r="D49" s="112">
        <v>737</v>
      </c>
      <c r="E49" s="112">
        <v>816</v>
      </c>
      <c r="F49" s="10"/>
      <c r="G49" s="49" t="s">
        <v>174</v>
      </c>
      <c r="H49" s="50">
        <v>265</v>
      </c>
      <c r="I49" s="50">
        <v>767</v>
      </c>
      <c r="J49" s="112">
        <v>339</v>
      </c>
      <c r="K49" s="112">
        <v>428</v>
      </c>
    </row>
    <row r="50" spans="1:11" ht="18.75" customHeight="1">
      <c r="A50" s="51" t="s">
        <v>169</v>
      </c>
      <c r="B50" s="50">
        <v>665</v>
      </c>
      <c r="C50" s="50">
        <v>1725</v>
      </c>
      <c r="D50" s="112">
        <v>853</v>
      </c>
      <c r="E50" s="112">
        <v>872</v>
      </c>
      <c r="F50" s="10"/>
      <c r="G50" s="49" t="s">
        <v>290</v>
      </c>
      <c r="H50" s="50">
        <v>373</v>
      </c>
      <c r="I50" s="50">
        <v>1040</v>
      </c>
      <c r="J50" s="112">
        <v>495</v>
      </c>
      <c r="K50" s="112">
        <v>545</v>
      </c>
    </row>
    <row r="51" spans="1:11" ht="18.75" customHeight="1">
      <c r="A51" s="51" t="s">
        <v>171</v>
      </c>
      <c r="B51" s="50">
        <v>758</v>
      </c>
      <c r="C51" s="50">
        <v>1841</v>
      </c>
      <c r="D51" s="112">
        <v>888</v>
      </c>
      <c r="E51" s="112">
        <v>953</v>
      </c>
      <c r="F51" s="10"/>
      <c r="G51" s="49" t="s">
        <v>176</v>
      </c>
      <c r="H51" s="50">
        <v>1546</v>
      </c>
      <c r="I51" s="50">
        <v>4236</v>
      </c>
      <c r="J51" s="112">
        <v>2043</v>
      </c>
      <c r="K51" s="112">
        <v>2193</v>
      </c>
    </row>
    <row r="52" spans="1:11" ht="18.75" customHeight="1">
      <c r="A52" s="51" t="s">
        <v>173</v>
      </c>
      <c r="B52" s="50">
        <v>835</v>
      </c>
      <c r="C52" s="50">
        <v>2126</v>
      </c>
      <c r="D52" s="112">
        <v>1044</v>
      </c>
      <c r="E52" s="112">
        <v>1082</v>
      </c>
      <c r="F52" s="10"/>
      <c r="G52" s="49" t="s">
        <v>178</v>
      </c>
      <c r="H52" s="50">
        <v>366</v>
      </c>
      <c r="I52" s="50">
        <v>793</v>
      </c>
      <c r="J52" s="112">
        <v>442</v>
      </c>
      <c r="K52" s="112">
        <v>351</v>
      </c>
    </row>
    <row r="53" spans="1:11" ht="18.75" customHeight="1">
      <c r="A53" s="51" t="s">
        <v>175</v>
      </c>
      <c r="B53" s="50">
        <v>946</v>
      </c>
      <c r="C53" s="50">
        <v>2239</v>
      </c>
      <c r="D53" s="112">
        <v>1052</v>
      </c>
      <c r="E53" s="112">
        <v>1187</v>
      </c>
      <c r="F53" s="10"/>
      <c r="G53" s="49" t="s">
        <v>179</v>
      </c>
      <c r="H53" s="50">
        <v>398</v>
      </c>
      <c r="I53" s="50">
        <v>986</v>
      </c>
      <c r="J53" s="112">
        <v>492</v>
      </c>
      <c r="K53" s="112">
        <v>494</v>
      </c>
    </row>
    <row r="54" spans="1:11" ht="18.75" customHeight="1">
      <c r="A54" s="51" t="s">
        <v>177</v>
      </c>
      <c r="B54" s="50">
        <v>530</v>
      </c>
      <c r="C54" s="50">
        <v>1406</v>
      </c>
      <c r="D54" s="112">
        <v>629</v>
      </c>
      <c r="E54" s="112">
        <v>777</v>
      </c>
      <c r="F54" s="10"/>
      <c r="G54" s="49" t="s">
        <v>181</v>
      </c>
      <c r="H54" s="50">
        <v>608</v>
      </c>
      <c r="I54" s="50">
        <v>1506</v>
      </c>
      <c r="J54" s="112">
        <v>773</v>
      </c>
      <c r="K54" s="112">
        <v>733</v>
      </c>
    </row>
    <row r="55" spans="1:11" ht="18.75" customHeight="1">
      <c r="A55" s="51" t="s">
        <v>83</v>
      </c>
      <c r="B55" s="50">
        <v>651</v>
      </c>
      <c r="C55" s="50">
        <v>1633</v>
      </c>
      <c r="D55" s="112">
        <v>738</v>
      </c>
      <c r="E55" s="112">
        <v>895</v>
      </c>
      <c r="F55" s="10"/>
      <c r="G55" s="49" t="s">
        <v>183</v>
      </c>
      <c r="H55" s="50">
        <v>413</v>
      </c>
      <c r="I55" s="50">
        <v>1175</v>
      </c>
      <c r="J55" s="112">
        <v>587</v>
      </c>
      <c r="K55" s="112">
        <v>588</v>
      </c>
    </row>
    <row r="56" spans="1:11" ht="18.75" customHeight="1">
      <c r="A56" s="51" t="s">
        <v>85</v>
      </c>
      <c r="B56" s="50">
        <v>846</v>
      </c>
      <c r="C56" s="50">
        <v>2151</v>
      </c>
      <c r="D56" s="112">
        <v>988</v>
      </c>
      <c r="E56" s="112">
        <v>1163</v>
      </c>
      <c r="F56" s="10"/>
      <c r="G56" s="49" t="s">
        <v>185</v>
      </c>
      <c r="H56" s="50">
        <v>1724</v>
      </c>
      <c r="I56" s="50">
        <v>4286</v>
      </c>
      <c r="J56" s="112">
        <v>2175</v>
      </c>
      <c r="K56" s="112">
        <v>2111</v>
      </c>
    </row>
    <row r="57" spans="1:11" ht="18.75" customHeight="1">
      <c r="A57" s="111" t="s">
        <v>294</v>
      </c>
      <c r="B57" s="11"/>
      <c r="C57" s="11"/>
      <c r="D57" s="109"/>
      <c r="E57" s="109"/>
      <c r="F57" s="10"/>
      <c r="G57" s="110"/>
      <c r="H57" s="11"/>
      <c r="I57" s="11"/>
      <c r="J57" s="109"/>
      <c r="K57" s="109"/>
    </row>
    <row r="58" spans="1:11" ht="19.5" customHeight="1">
      <c r="A58" s="124" t="s">
        <v>81</v>
      </c>
      <c r="B58" s="54" t="s">
        <v>80</v>
      </c>
      <c r="C58" s="126" t="s">
        <v>276</v>
      </c>
      <c r="D58" s="127"/>
      <c r="E58" s="128"/>
      <c r="F58" s="10"/>
      <c r="G58" s="124" t="s">
        <v>81</v>
      </c>
      <c r="H58" s="54" t="s">
        <v>80</v>
      </c>
      <c r="I58" s="126" t="s">
        <v>0</v>
      </c>
      <c r="J58" s="127"/>
      <c r="K58" s="128"/>
    </row>
    <row r="59" spans="1:11" ht="19.5" customHeight="1">
      <c r="A59" s="125"/>
      <c r="B59" s="55" t="s">
        <v>3</v>
      </c>
      <c r="C59" s="52" t="s">
        <v>6</v>
      </c>
      <c r="D59" s="52" t="s">
        <v>7</v>
      </c>
      <c r="E59" s="52" t="s">
        <v>8</v>
      </c>
      <c r="F59" s="10"/>
      <c r="G59" s="125"/>
      <c r="H59" s="55" t="s">
        <v>3</v>
      </c>
      <c r="I59" s="52" t="s">
        <v>6</v>
      </c>
      <c r="J59" s="52" t="s">
        <v>7</v>
      </c>
      <c r="K59" s="52" t="s">
        <v>8</v>
      </c>
    </row>
    <row r="60" spans="1:11" ht="18.75" customHeight="1">
      <c r="A60" s="49" t="s">
        <v>187</v>
      </c>
      <c r="B60" s="50">
        <v>565</v>
      </c>
      <c r="C60" s="50">
        <v>1251</v>
      </c>
      <c r="D60" s="112">
        <v>613</v>
      </c>
      <c r="E60" s="112">
        <v>638</v>
      </c>
      <c r="F60" s="10"/>
      <c r="G60" s="49" t="s">
        <v>182</v>
      </c>
      <c r="H60" s="50">
        <v>777</v>
      </c>
      <c r="I60" s="50">
        <v>2054</v>
      </c>
      <c r="J60" s="112">
        <v>1038</v>
      </c>
      <c r="K60" s="112">
        <v>1016</v>
      </c>
    </row>
    <row r="61" spans="1:11" ht="18.75" customHeight="1">
      <c r="A61" s="49" t="s">
        <v>189</v>
      </c>
      <c r="B61" s="50">
        <v>214</v>
      </c>
      <c r="C61" s="50">
        <v>443</v>
      </c>
      <c r="D61" s="112">
        <v>245</v>
      </c>
      <c r="E61" s="112">
        <v>198</v>
      </c>
      <c r="F61" s="10"/>
      <c r="G61" s="49" t="s">
        <v>184</v>
      </c>
      <c r="H61" s="50">
        <v>872</v>
      </c>
      <c r="I61" s="50">
        <v>2281</v>
      </c>
      <c r="J61" s="112">
        <v>1144</v>
      </c>
      <c r="K61" s="112">
        <v>1137</v>
      </c>
    </row>
    <row r="62" spans="1:11" ht="18.75" customHeight="1">
      <c r="A62" s="49" t="s">
        <v>191</v>
      </c>
      <c r="B62" s="50">
        <v>1018</v>
      </c>
      <c r="C62" s="50">
        <v>2156</v>
      </c>
      <c r="D62" s="112">
        <v>1049</v>
      </c>
      <c r="E62" s="112">
        <v>1107</v>
      </c>
      <c r="F62" s="10"/>
      <c r="G62" s="49" t="s">
        <v>186</v>
      </c>
      <c r="H62" s="50">
        <v>942</v>
      </c>
      <c r="I62" s="50">
        <v>2455</v>
      </c>
      <c r="J62" s="112">
        <v>1203</v>
      </c>
      <c r="K62" s="112">
        <v>1252</v>
      </c>
    </row>
    <row r="63" spans="1:11" ht="18.75" customHeight="1">
      <c r="A63" s="49" t="s">
        <v>193</v>
      </c>
      <c r="B63" s="50">
        <v>1128</v>
      </c>
      <c r="C63" s="50">
        <v>2705</v>
      </c>
      <c r="D63" s="112">
        <v>1320</v>
      </c>
      <c r="E63" s="112">
        <v>1385</v>
      </c>
      <c r="F63" s="10"/>
      <c r="G63" s="49" t="s">
        <v>188</v>
      </c>
      <c r="H63" s="50">
        <v>548</v>
      </c>
      <c r="I63" s="50">
        <v>1111</v>
      </c>
      <c r="J63" s="112">
        <v>577</v>
      </c>
      <c r="K63" s="112">
        <v>534</v>
      </c>
    </row>
    <row r="64" spans="1:11" ht="18.75" customHeight="1">
      <c r="A64" s="49" t="s">
        <v>195</v>
      </c>
      <c r="B64" s="50">
        <v>621</v>
      </c>
      <c r="C64" s="50">
        <v>1591</v>
      </c>
      <c r="D64" s="112">
        <v>794</v>
      </c>
      <c r="E64" s="112">
        <v>797</v>
      </c>
      <c r="F64" s="10"/>
      <c r="G64" s="49" t="s">
        <v>190</v>
      </c>
      <c r="H64" s="50">
        <v>675</v>
      </c>
      <c r="I64" s="50">
        <v>1824</v>
      </c>
      <c r="J64" s="112">
        <v>916</v>
      </c>
      <c r="K64" s="112">
        <v>908</v>
      </c>
    </row>
    <row r="65" spans="1:11" ht="18.75" customHeight="1">
      <c r="A65" s="49" t="s">
        <v>16</v>
      </c>
      <c r="B65" s="50">
        <v>478</v>
      </c>
      <c r="C65" s="50">
        <v>1130</v>
      </c>
      <c r="D65" s="112">
        <v>543</v>
      </c>
      <c r="E65" s="112">
        <v>587</v>
      </c>
      <c r="F65" s="10"/>
      <c r="G65" s="49" t="s">
        <v>192</v>
      </c>
      <c r="H65" s="50">
        <v>577</v>
      </c>
      <c r="I65" s="50">
        <v>1211</v>
      </c>
      <c r="J65" s="112">
        <v>656</v>
      </c>
      <c r="K65" s="112">
        <v>555</v>
      </c>
    </row>
    <row r="66" spans="1:11" ht="18.75" customHeight="1">
      <c r="A66" s="49" t="s">
        <v>198</v>
      </c>
      <c r="B66" s="50">
        <v>477</v>
      </c>
      <c r="C66" s="50">
        <v>1269</v>
      </c>
      <c r="D66" s="112">
        <v>596</v>
      </c>
      <c r="E66" s="112">
        <v>673</v>
      </c>
      <c r="F66" s="10"/>
      <c r="G66" s="49" t="s">
        <v>194</v>
      </c>
      <c r="H66" s="50">
        <v>251</v>
      </c>
      <c r="I66" s="50">
        <v>581</v>
      </c>
      <c r="J66" s="112">
        <v>299</v>
      </c>
      <c r="K66" s="112">
        <v>282</v>
      </c>
    </row>
    <row r="67" spans="1:11" ht="18.75" customHeight="1">
      <c r="A67" s="49" t="s">
        <v>200</v>
      </c>
      <c r="B67" s="50">
        <v>908</v>
      </c>
      <c r="C67" s="50">
        <v>2342</v>
      </c>
      <c r="D67" s="112">
        <v>1132</v>
      </c>
      <c r="E67" s="112">
        <v>1210</v>
      </c>
      <c r="F67" s="10"/>
      <c r="G67" s="49" t="s">
        <v>196</v>
      </c>
      <c r="H67" s="50">
        <v>8725</v>
      </c>
      <c r="I67" s="50">
        <v>22320</v>
      </c>
      <c r="J67" s="112">
        <v>10831</v>
      </c>
      <c r="K67" s="112">
        <v>11489</v>
      </c>
    </row>
    <row r="68" spans="1:11" ht="18.75" customHeight="1">
      <c r="A68" s="49" t="s">
        <v>202</v>
      </c>
      <c r="B68" s="50">
        <v>673</v>
      </c>
      <c r="C68" s="50">
        <v>1538</v>
      </c>
      <c r="D68" s="112">
        <v>748</v>
      </c>
      <c r="E68" s="112">
        <v>790</v>
      </c>
      <c r="F68" s="10"/>
      <c r="G68" s="49" t="s">
        <v>197</v>
      </c>
      <c r="H68" s="50">
        <v>8</v>
      </c>
      <c r="I68" s="50">
        <v>84</v>
      </c>
      <c r="J68" s="112">
        <v>29</v>
      </c>
      <c r="K68" s="112">
        <v>55</v>
      </c>
    </row>
    <row r="69" spans="1:11" ht="18.75" customHeight="1">
      <c r="A69" s="49" t="s">
        <v>204</v>
      </c>
      <c r="B69" s="50">
        <v>794</v>
      </c>
      <c r="C69" s="50">
        <v>1978</v>
      </c>
      <c r="D69" s="112">
        <v>935</v>
      </c>
      <c r="E69" s="112">
        <v>1043</v>
      </c>
      <c r="F69" s="10"/>
      <c r="G69" s="49" t="s">
        <v>199</v>
      </c>
      <c r="H69" s="50">
        <v>948</v>
      </c>
      <c r="I69" s="50">
        <v>2897</v>
      </c>
      <c r="J69" s="112">
        <v>1422</v>
      </c>
      <c r="K69" s="112">
        <v>1475</v>
      </c>
    </row>
    <row r="70" spans="1:11" ht="18.75" customHeight="1">
      <c r="A70" s="49" t="s">
        <v>206</v>
      </c>
      <c r="B70" s="50">
        <v>900</v>
      </c>
      <c r="C70" s="50">
        <v>2206</v>
      </c>
      <c r="D70" s="112">
        <v>1061</v>
      </c>
      <c r="E70" s="112">
        <v>1145</v>
      </c>
      <c r="F70" s="10"/>
      <c r="G70" s="49" t="s">
        <v>201</v>
      </c>
      <c r="H70" s="50">
        <v>6012</v>
      </c>
      <c r="I70" s="50">
        <v>13560</v>
      </c>
      <c r="J70" s="112">
        <v>6900</v>
      </c>
      <c r="K70" s="112">
        <v>6660</v>
      </c>
    </row>
    <row r="71" spans="1:11" ht="18.75" customHeight="1">
      <c r="A71" s="49" t="s">
        <v>208</v>
      </c>
      <c r="B71" s="50">
        <v>1054</v>
      </c>
      <c r="C71" s="50">
        <v>2331</v>
      </c>
      <c r="D71" s="112">
        <v>1089</v>
      </c>
      <c r="E71" s="112">
        <v>1242</v>
      </c>
      <c r="F71" s="10"/>
      <c r="G71" s="49" t="s">
        <v>203</v>
      </c>
      <c r="H71" s="50">
        <v>821</v>
      </c>
      <c r="I71" s="50">
        <v>1544</v>
      </c>
      <c r="J71" s="112">
        <v>756</v>
      </c>
      <c r="K71" s="112">
        <v>788</v>
      </c>
    </row>
    <row r="72" spans="1:11" ht="18.75" customHeight="1">
      <c r="A72" s="49" t="s">
        <v>210</v>
      </c>
      <c r="B72" s="50">
        <v>683</v>
      </c>
      <c r="C72" s="50">
        <v>1411</v>
      </c>
      <c r="D72" s="112">
        <v>677</v>
      </c>
      <c r="E72" s="112">
        <v>734</v>
      </c>
      <c r="F72" s="10"/>
      <c r="G72" s="49" t="s">
        <v>205</v>
      </c>
      <c r="H72" s="50">
        <v>1096</v>
      </c>
      <c r="I72" s="50">
        <v>1980</v>
      </c>
      <c r="J72" s="112">
        <v>1015</v>
      </c>
      <c r="K72" s="112">
        <v>965</v>
      </c>
    </row>
    <row r="73" spans="1:11" ht="18.75" customHeight="1">
      <c r="A73" s="49" t="s">
        <v>212</v>
      </c>
      <c r="B73" s="50">
        <v>888</v>
      </c>
      <c r="C73" s="50">
        <v>2054</v>
      </c>
      <c r="D73" s="112">
        <v>987</v>
      </c>
      <c r="E73" s="112">
        <v>1067</v>
      </c>
      <c r="F73" s="10"/>
      <c r="G73" s="49" t="s">
        <v>207</v>
      </c>
      <c r="H73" s="50">
        <v>688</v>
      </c>
      <c r="I73" s="50">
        <v>1563</v>
      </c>
      <c r="J73" s="112">
        <v>796</v>
      </c>
      <c r="K73" s="112">
        <v>767</v>
      </c>
    </row>
    <row r="74" spans="1:11" ht="18.75" customHeight="1">
      <c r="A74" s="49" t="s">
        <v>214</v>
      </c>
      <c r="B74" s="50">
        <v>324</v>
      </c>
      <c r="C74" s="50">
        <v>773</v>
      </c>
      <c r="D74" s="112">
        <v>362</v>
      </c>
      <c r="E74" s="112">
        <v>411</v>
      </c>
      <c r="F74" s="10"/>
      <c r="G74" s="49" t="s">
        <v>209</v>
      </c>
      <c r="H74" s="50">
        <v>365</v>
      </c>
      <c r="I74" s="50">
        <v>769</v>
      </c>
      <c r="J74" s="112">
        <v>365</v>
      </c>
      <c r="K74" s="112">
        <v>404</v>
      </c>
    </row>
    <row r="75" spans="1:11" ht="18.75" customHeight="1">
      <c r="A75" s="49" t="s">
        <v>216</v>
      </c>
      <c r="B75" s="50">
        <v>269</v>
      </c>
      <c r="C75" s="50">
        <v>632</v>
      </c>
      <c r="D75" s="112">
        <v>278</v>
      </c>
      <c r="E75" s="112">
        <v>354</v>
      </c>
      <c r="F75" s="10"/>
      <c r="G75" s="49" t="s">
        <v>211</v>
      </c>
      <c r="H75" s="50">
        <v>357</v>
      </c>
      <c r="I75" s="50">
        <v>953</v>
      </c>
      <c r="J75" s="112">
        <v>492</v>
      </c>
      <c r="K75" s="112">
        <v>461</v>
      </c>
    </row>
    <row r="76" spans="1:11" ht="18.75" customHeight="1">
      <c r="A76" s="49" t="s">
        <v>218</v>
      </c>
      <c r="B76" s="50">
        <v>512</v>
      </c>
      <c r="C76" s="50">
        <v>1206</v>
      </c>
      <c r="D76" s="112">
        <v>532</v>
      </c>
      <c r="E76" s="112">
        <v>674</v>
      </c>
      <c r="F76" s="10"/>
      <c r="G76" s="49" t="s">
        <v>213</v>
      </c>
      <c r="H76" s="50">
        <v>735</v>
      </c>
      <c r="I76" s="50">
        <v>1610</v>
      </c>
      <c r="J76" s="112">
        <v>836</v>
      </c>
      <c r="K76" s="112">
        <v>774</v>
      </c>
    </row>
    <row r="77" spans="1:11" ht="18.75" customHeight="1">
      <c r="A77" s="49" t="s">
        <v>220</v>
      </c>
      <c r="B77" s="50">
        <v>319</v>
      </c>
      <c r="C77" s="50">
        <v>748</v>
      </c>
      <c r="D77" s="112">
        <v>331</v>
      </c>
      <c r="E77" s="112">
        <v>417</v>
      </c>
      <c r="F77" s="10"/>
      <c r="G77" s="49" t="s">
        <v>215</v>
      </c>
      <c r="H77" s="50">
        <v>993</v>
      </c>
      <c r="I77" s="50">
        <v>2282</v>
      </c>
      <c r="J77" s="112">
        <v>1310</v>
      </c>
      <c r="K77" s="112">
        <v>972</v>
      </c>
    </row>
    <row r="78" spans="1:11" ht="18.75" customHeight="1">
      <c r="A78" s="49" t="s">
        <v>222</v>
      </c>
      <c r="B78" s="50">
        <v>304</v>
      </c>
      <c r="C78" s="50">
        <v>749</v>
      </c>
      <c r="D78" s="112">
        <v>342</v>
      </c>
      <c r="E78" s="112">
        <v>407</v>
      </c>
      <c r="F78" s="10"/>
      <c r="G78" s="49" t="s">
        <v>217</v>
      </c>
      <c r="H78" s="50">
        <v>1153</v>
      </c>
      <c r="I78" s="50">
        <v>2435</v>
      </c>
      <c r="J78" s="112">
        <v>1270</v>
      </c>
      <c r="K78" s="112">
        <v>1165</v>
      </c>
    </row>
    <row r="79" spans="1:11" ht="18.75" customHeight="1">
      <c r="A79" s="49" t="s">
        <v>224</v>
      </c>
      <c r="B79" s="50">
        <v>119</v>
      </c>
      <c r="C79" s="50">
        <v>307</v>
      </c>
      <c r="D79" s="112">
        <v>140</v>
      </c>
      <c r="E79" s="112">
        <v>167</v>
      </c>
      <c r="F79" s="10"/>
      <c r="G79" s="49" t="s">
        <v>219</v>
      </c>
      <c r="H79" s="50">
        <v>936</v>
      </c>
      <c r="I79" s="50">
        <v>2667</v>
      </c>
      <c r="J79" s="112">
        <v>1310</v>
      </c>
      <c r="K79" s="112">
        <v>1357</v>
      </c>
    </row>
    <row r="80" spans="1:11" ht="18.75" customHeight="1">
      <c r="A80" s="49" t="s">
        <v>226</v>
      </c>
      <c r="B80" s="50">
        <v>111</v>
      </c>
      <c r="C80" s="50">
        <v>266</v>
      </c>
      <c r="D80" s="112">
        <v>126</v>
      </c>
      <c r="E80" s="112">
        <v>140</v>
      </c>
      <c r="F80" s="10"/>
      <c r="G80" s="49" t="s">
        <v>221</v>
      </c>
      <c r="H80" s="50">
        <v>864</v>
      </c>
      <c r="I80" s="50">
        <v>2172</v>
      </c>
      <c r="J80" s="112">
        <v>1154</v>
      </c>
      <c r="K80" s="112">
        <v>1018</v>
      </c>
    </row>
    <row r="81" spans="1:11" ht="18.75" customHeight="1">
      <c r="A81" s="49" t="s">
        <v>228</v>
      </c>
      <c r="B81" s="50">
        <v>45</v>
      </c>
      <c r="C81" s="50">
        <v>114</v>
      </c>
      <c r="D81" s="112">
        <v>55</v>
      </c>
      <c r="E81" s="112">
        <v>59</v>
      </c>
      <c r="F81" s="10"/>
      <c r="G81" s="49" t="s">
        <v>223</v>
      </c>
      <c r="H81" s="50">
        <v>709</v>
      </c>
      <c r="I81" s="50">
        <v>1842</v>
      </c>
      <c r="J81" s="112">
        <v>971</v>
      </c>
      <c r="K81" s="112">
        <v>871</v>
      </c>
    </row>
    <row r="82" spans="1:11" ht="18.75" customHeight="1">
      <c r="A82" s="51" t="s">
        <v>280</v>
      </c>
      <c r="B82" s="50">
        <v>797</v>
      </c>
      <c r="C82" s="50">
        <v>1554</v>
      </c>
      <c r="D82" s="112">
        <v>778</v>
      </c>
      <c r="E82" s="112">
        <v>776</v>
      </c>
      <c r="F82" s="10"/>
      <c r="G82" s="49" t="s">
        <v>286</v>
      </c>
      <c r="H82" s="50">
        <v>791</v>
      </c>
      <c r="I82" s="50">
        <v>2173</v>
      </c>
      <c r="J82" s="112">
        <v>1136</v>
      </c>
      <c r="K82" s="112">
        <v>1037</v>
      </c>
    </row>
    <row r="83" spans="1:11" ht="18.75" customHeight="1">
      <c r="A83" s="51" t="s">
        <v>281</v>
      </c>
      <c r="B83" s="50">
        <v>863</v>
      </c>
      <c r="C83" s="50">
        <v>1576</v>
      </c>
      <c r="D83" s="112">
        <v>747</v>
      </c>
      <c r="E83" s="112">
        <v>829</v>
      </c>
      <c r="F83" s="10"/>
      <c r="G83" s="49" t="s">
        <v>225</v>
      </c>
      <c r="H83" s="50">
        <v>1398</v>
      </c>
      <c r="I83" s="50">
        <v>3569</v>
      </c>
      <c r="J83" s="112">
        <v>1850</v>
      </c>
      <c r="K83" s="112">
        <v>1719</v>
      </c>
    </row>
    <row r="84" spans="1:11" ht="18.75" customHeight="1">
      <c r="A84" s="51" t="s">
        <v>282</v>
      </c>
      <c r="B84" s="50">
        <v>826</v>
      </c>
      <c r="C84" s="50">
        <v>1958</v>
      </c>
      <c r="D84" s="112">
        <v>991</v>
      </c>
      <c r="E84" s="112">
        <v>967</v>
      </c>
      <c r="F84" s="10"/>
      <c r="G84" s="49" t="s">
        <v>227</v>
      </c>
      <c r="H84" s="50">
        <v>1186</v>
      </c>
      <c r="I84" s="50">
        <v>2559</v>
      </c>
      <c r="J84" s="112">
        <v>1366</v>
      </c>
      <c r="K84" s="112">
        <v>1193</v>
      </c>
    </row>
    <row r="85" spans="1:11" ht="18.75" customHeight="1">
      <c r="A85" s="51" t="s">
        <v>283</v>
      </c>
      <c r="B85" s="50">
        <v>718</v>
      </c>
      <c r="C85" s="50">
        <v>1477</v>
      </c>
      <c r="D85" s="112">
        <v>805</v>
      </c>
      <c r="E85" s="112">
        <v>672</v>
      </c>
      <c r="F85" s="10"/>
      <c r="G85" s="49" t="s">
        <v>229</v>
      </c>
      <c r="H85" s="50">
        <v>1212</v>
      </c>
      <c r="I85" s="50">
        <v>2853</v>
      </c>
      <c r="J85" s="112">
        <v>1507</v>
      </c>
      <c r="K85" s="112">
        <v>1346</v>
      </c>
    </row>
    <row r="86" spans="1:11" ht="18.75" customHeight="1">
      <c r="A86" s="51" t="s">
        <v>284</v>
      </c>
      <c r="B86" s="50">
        <v>616</v>
      </c>
      <c r="C86" s="50">
        <v>1476</v>
      </c>
      <c r="D86" s="112">
        <v>721</v>
      </c>
      <c r="E86" s="112">
        <v>755</v>
      </c>
      <c r="F86" s="10"/>
      <c r="G86" s="49" t="s">
        <v>230</v>
      </c>
      <c r="H86" s="50">
        <v>864</v>
      </c>
      <c r="I86" s="50">
        <v>2328</v>
      </c>
      <c r="J86" s="112">
        <v>1193</v>
      </c>
      <c r="K86" s="112">
        <v>1135</v>
      </c>
    </row>
    <row r="87" spans="1:11" ht="18.75" customHeight="1">
      <c r="A87" s="51" t="s">
        <v>285</v>
      </c>
      <c r="B87" s="50">
        <v>1030</v>
      </c>
      <c r="C87" s="50">
        <v>2627</v>
      </c>
      <c r="D87" s="112">
        <v>1286</v>
      </c>
      <c r="E87" s="112">
        <v>1341</v>
      </c>
      <c r="F87" s="10"/>
      <c r="G87" s="49" t="s">
        <v>232</v>
      </c>
      <c r="H87" s="50">
        <v>0</v>
      </c>
      <c r="I87" s="50">
        <v>0</v>
      </c>
      <c r="J87" s="112">
        <v>0</v>
      </c>
      <c r="K87" s="112">
        <v>0</v>
      </c>
    </row>
    <row r="88" spans="1:11" ht="18.75" customHeight="1">
      <c r="A88" s="51" t="s">
        <v>231</v>
      </c>
      <c r="B88" s="50">
        <v>576</v>
      </c>
      <c r="C88" s="50">
        <v>1222</v>
      </c>
      <c r="D88" s="112">
        <v>578</v>
      </c>
      <c r="E88" s="112">
        <v>644</v>
      </c>
      <c r="F88" s="10"/>
      <c r="G88" s="49" t="s">
        <v>234</v>
      </c>
      <c r="H88" s="50">
        <v>364</v>
      </c>
      <c r="I88" s="50">
        <v>943</v>
      </c>
      <c r="J88" s="112">
        <v>480</v>
      </c>
      <c r="K88" s="112">
        <v>463</v>
      </c>
    </row>
    <row r="89" spans="1:11" ht="18.75" customHeight="1">
      <c r="A89" s="51" t="s">
        <v>233</v>
      </c>
      <c r="B89" s="50">
        <v>1071</v>
      </c>
      <c r="C89" s="50">
        <v>2480</v>
      </c>
      <c r="D89" s="112">
        <v>1235</v>
      </c>
      <c r="E89" s="112">
        <v>1245</v>
      </c>
      <c r="F89" s="10"/>
      <c r="G89" s="49" t="s">
        <v>236</v>
      </c>
      <c r="H89" s="50">
        <v>568</v>
      </c>
      <c r="I89" s="50">
        <v>1533</v>
      </c>
      <c r="J89" s="112">
        <v>806</v>
      </c>
      <c r="K89" s="112">
        <v>727</v>
      </c>
    </row>
    <row r="90" spans="1:11" ht="18.75" customHeight="1">
      <c r="A90" s="51" t="s">
        <v>235</v>
      </c>
      <c r="B90" s="50">
        <v>739</v>
      </c>
      <c r="C90" s="50">
        <v>1656</v>
      </c>
      <c r="D90" s="112">
        <v>865</v>
      </c>
      <c r="E90" s="112">
        <v>791</v>
      </c>
      <c r="F90" s="10"/>
      <c r="G90" s="49" t="s">
        <v>238</v>
      </c>
      <c r="H90" s="50">
        <v>667</v>
      </c>
      <c r="I90" s="50">
        <v>1609</v>
      </c>
      <c r="J90" s="112">
        <v>821</v>
      </c>
      <c r="K90" s="112">
        <v>788</v>
      </c>
    </row>
    <row r="91" spans="1:11" ht="18.75" customHeight="1">
      <c r="A91" s="51" t="s">
        <v>237</v>
      </c>
      <c r="B91" s="50">
        <v>769</v>
      </c>
      <c r="C91" s="50">
        <v>1692</v>
      </c>
      <c r="D91" s="112">
        <v>856</v>
      </c>
      <c r="E91" s="112">
        <v>836</v>
      </c>
      <c r="F91" s="10"/>
      <c r="G91" s="49" t="s">
        <v>240</v>
      </c>
      <c r="H91" s="50">
        <v>1941</v>
      </c>
      <c r="I91" s="50">
        <v>3816</v>
      </c>
      <c r="J91" s="112">
        <v>1893</v>
      </c>
      <c r="K91" s="112">
        <v>1923</v>
      </c>
    </row>
    <row r="92" spans="1:11" ht="18.75" customHeight="1">
      <c r="A92" s="51" t="s">
        <v>239</v>
      </c>
      <c r="B92" s="50">
        <v>924</v>
      </c>
      <c r="C92" s="50">
        <v>2180</v>
      </c>
      <c r="D92" s="112">
        <v>1096</v>
      </c>
      <c r="E92" s="112">
        <v>1084</v>
      </c>
      <c r="F92" s="10"/>
      <c r="G92" s="49" t="s">
        <v>242</v>
      </c>
      <c r="H92" s="50">
        <v>2293</v>
      </c>
      <c r="I92" s="50">
        <v>3762</v>
      </c>
      <c r="J92" s="112">
        <v>1862</v>
      </c>
      <c r="K92" s="112">
        <v>1900</v>
      </c>
    </row>
    <row r="93" spans="1:11" ht="18.75" customHeight="1">
      <c r="A93" s="51" t="s">
        <v>241</v>
      </c>
      <c r="B93" s="50">
        <v>175</v>
      </c>
      <c r="C93" s="50">
        <v>464</v>
      </c>
      <c r="D93" s="112">
        <v>222</v>
      </c>
      <c r="E93" s="112">
        <v>242</v>
      </c>
      <c r="F93" s="10"/>
      <c r="G93" s="49" t="s">
        <v>244</v>
      </c>
      <c r="H93" s="50">
        <v>1191</v>
      </c>
      <c r="I93" s="50">
        <v>2374</v>
      </c>
      <c r="J93" s="112">
        <v>1200</v>
      </c>
      <c r="K93" s="112">
        <v>1174</v>
      </c>
    </row>
    <row r="94" spans="1:11" ht="18.75" customHeight="1">
      <c r="A94" s="51" t="s">
        <v>243</v>
      </c>
      <c r="B94" s="50">
        <v>828</v>
      </c>
      <c r="C94" s="50">
        <v>2219</v>
      </c>
      <c r="D94" s="112">
        <v>1097</v>
      </c>
      <c r="E94" s="112">
        <v>1122</v>
      </c>
      <c r="F94" s="10"/>
      <c r="G94" s="49" t="s">
        <v>246</v>
      </c>
      <c r="H94" s="50">
        <v>2418</v>
      </c>
      <c r="I94" s="50">
        <v>5605</v>
      </c>
      <c r="J94" s="112">
        <v>2761</v>
      </c>
      <c r="K94" s="112">
        <v>2844</v>
      </c>
    </row>
    <row r="95" spans="1:11" ht="18.75" customHeight="1">
      <c r="A95" s="51" t="s">
        <v>245</v>
      </c>
      <c r="B95" s="50">
        <v>930</v>
      </c>
      <c r="C95" s="50">
        <v>2433</v>
      </c>
      <c r="D95" s="112">
        <v>1192</v>
      </c>
      <c r="E95" s="112">
        <v>1241</v>
      </c>
      <c r="F95" s="10"/>
      <c r="G95" s="49" t="s">
        <v>248</v>
      </c>
      <c r="H95" s="50">
        <v>1473</v>
      </c>
      <c r="I95" s="50">
        <v>3257</v>
      </c>
      <c r="J95" s="112">
        <v>1575</v>
      </c>
      <c r="K95" s="112">
        <v>1682</v>
      </c>
    </row>
    <row r="96" spans="1:11" ht="18.75" customHeight="1">
      <c r="A96" s="51" t="s">
        <v>247</v>
      </c>
      <c r="B96" s="50">
        <v>900</v>
      </c>
      <c r="C96" s="50">
        <v>2308</v>
      </c>
      <c r="D96" s="112">
        <v>1107</v>
      </c>
      <c r="E96" s="112">
        <v>1201</v>
      </c>
      <c r="F96" s="10"/>
      <c r="G96" s="49" t="s">
        <v>250</v>
      </c>
      <c r="H96" s="50">
        <v>1363</v>
      </c>
      <c r="I96" s="50">
        <v>2959</v>
      </c>
      <c r="J96" s="112">
        <v>1503</v>
      </c>
      <c r="K96" s="112">
        <v>1456</v>
      </c>
    </row>
    <row r="97" spans="1:11" ht="18.75" customHeight="1">
      <c r="A97" s="51" t="s">
        <v>249</v>
      </c>
      <c r="B97" s="50">
        <v>760</v>
      </c>
      <c r="C97" s="50">
        <v>2057</v>
      </c>
      <c r="D97" s="112">
        <v>1021</v>
      </c>
      <c r="E97" s="112">
        <v>1036</v>
      </c>
      <c r="F97" s="10"/>
      <c r="G97" s="49" t="s">
        <v>252</v>
      </c>
      <c r="H97" s="50">
        <v>1373</v>
      </c>
      <c r="I97" s="50">
        <v>2870</v>
      </c>
      <c r="J97" s="112">
        <v>1456</v>
      </c>
      <c r="K97" s="112">
        <v>1414</v>
      </c>
    </row>
    <row r="98" spans="1:11" ht="18.75" customHeight="1">
      <c r="A98" s="51" t="s">
        <v>251</v>
      </c>
      <c r="B98" s="50">
        <v>650</v>
      </c>
      <c r="C98" s="50">
        <v>1756</v>
      </c>
      <c r="D98" s="112">
        <v>822</v>
      </c>
      <c r="E98" s="112">
        <v>934</v>
      </c>
      <c r="F98" s="10"/>
      <c r="G98" s="49" t="s">
        <v>27</v>
      </c>
      <c r="H98" s="50">
        <v>5170</v>
      </c>
      <c r="I98" s="50">
        <v>12588</v>
      </c>
      <c r="J98" s="112">
        <v>6296</v>
      </c>
      <c r="K98" s="112">
        <v>6292</v>
      </c>
    </row>
    <row r="99" spans="1:11" ht="18.75" customHeight="1">
      <c r="A99" s="51" t="s">
        <v>253</v>
      </c>
      <c r="B99" s="50">
        <v>365</v>
      </c>
      <c r="C99" s="50">
        <v>944</v>
      </c>
      <c r="D99" s="112">
        <v>459</v>
      </c>
      <c r="E99" s="112">
        <v>485</v>
      </c>
      <c r="F99" s="10"/>
      <c r="G99" s="49" t="s">
        <v>255</v>
      </c>
      <c r="H99" s="50">
        <v>5111</v>
      </c>
      <c r="I99" s="50">
        <v>12090</v>
      </c>
      <c r="J99" s="112">
        <v>6121</v>
      </c>
      <c r="K99" s="112">
        <v>5969</v>
      </c>
    </row>
    <row r="100" spans="1:11" ht="18.75" customHeight="1">
      <c r="A100" s="51" t="s">
        <v>254</v>
      </c>
      <c r="B100" s="50">
        <v>755</v>
      </c>
      <c r="C100" s="50">
        <v>1919</v>
      </c>
      <c r="D100" s="112">
        <v>965</v>
      </c>
      <c r="E100" s="112">
        <v>954</v>
      </c>
      <c r="F100" s="10"/>
      <c r="G100" s="49" t="s">
        <v>257</v>
      </c>
      <c r="H100" s="50">
        <v>3361</v>
      </c>
      <c r="I100" s="50">
        <v>7763</v>
      </c>
      <c r="J100" s="112">
        <v>3946</v>
      </c>
      <c r="K100" s="112">
        <v>3817</v>
      </c>
    </row>
    <row r="101" spans="1:11" ht="18.75" customHeight="1">
      <c r="A101" s="51" t="s">
        <v>256</v>
      </c>
      <c r="B101" s="50">
        <v>1920</v>
      </c>
      <c r="C101" s="50">
        <v>3766</v>
      </c>
      <c r="D101" s="112">
        <v>1817</v>
      </c>
      <c r="E101" s="112">
        <v>1949</v>
      </c>
      <c r="F101" s="10"/>
      <c r="G101" s="49" t="s">
        <v>259</v>
      </c>
      <c r="H101" s="50">
        <v>98</v>
      </c>
      <c r="I101" s="50">
        <v>202</v>
      </c>
      <c r="J101" s="112">
        <v>107</v>
      </c>
      <c r="K101" s="112">
        <v>95</v>
      </c>
    </row>
    <row r="102" spans="1:11" ht="18.75" customHeight="1">
      <c r="A102" s="51" t="s">
        <v>258</v>
      </c>
      <c r="B102" s="50">
        <v>586</v>
      </c>
      <c r="C102" s="50">
        <v>1658</v>
      </c>
      <c r="D102" s="112">
        <v>822</v>
      </c>
      <c r="E102" s="112">
        <v>836</v>
      </c>
      <c r="F102" s="10"/>
      <c r="G102" s="49" t="s">
        <v>261</v>
      </c>
      <c r="H102" s="50">
        <v>1438</v>
      </c>
      <c r="I102" s="50">
        <v>3940</v>
      </c>
      <c r="J102" s="112">
        <v>1974</v>
      </c>
      <c r="K102" s="112">
        <v>1966</v>
      </c>
    </row>
    <row r="103" spans="1:11" ht="18.75" customHeight="1">
      <c r="A103" s="51" t="s">
        <v>260</v>
      </c>
      <c r="B103" s="50">
        <v>219</v>
      </c>
      <c r="C103" s="50">
        <v>488</v>
      </c>
      <c r="D103" s="112">
        <v>239</v>
      </c>
      <c r="E103" s="112">
        <v>249</v>
      </c>
      <c r="F103" s="10"/>
      <c r="G103" s="49" t="s">
        <v>263</v>
      </c>
      <c r="H103" s="50">
        <v>1176</v>
      </c>
      <c r="I103" s="50">
        <v>3096</v>
      </c>
      <c r="J103" s="112">
        <v>1622</v>
      </c>
      <c r="K103" s="112">
        <v>1474</v>
      </c>
    </row>
    <row r="104" spans="1:13" ht="18.75" customHeight="1">
      <c r="A104" s="51" t="s">
        <v>262</v>
      </c>
      <c r="B104" s="50">
        <v>809</v>
      </c>
      <c r="C104" s="50">
        <v>1794</v>
      </c>
      <c r="D104" s="112">
        <v>892</v>
      </c>
      <c r="E104" s="112">
        <v>902</v>
      </c>
      <c r="F104" s="10"/>
      <c r="G104" s="49" t="s">
        <v>265</v>
      </c>
      <c r="H104" s="50">
        <v>2021</v>
      </c>
      <c r="I104" s="50">
        <v>4206</v>
      </c>
      <c r="J104" s="112">
        <v>2359</v>
      </c>
      <c r="K104" s="112">
        <v>1847</v>
      </c>
      <c r="M104" s="7" t="s">
        <v>48</v>
      </c>
    </row>
    <row r="105" spans="1:11" ht="18.75" customHeight="1">
      <c r="A105" s="51" t="s">
        <v>264</v>
      </c>
      <c r="B105" s="50">
        <v>1370</v>
      </c>
      <c r="C105" s="50">
        <v>3085</v>
      </c>
      <c r="D105" s="112">
        <v>1510</v>
      </c>
      <c r="E105" s="112">
        <v>1575</v>
      </c>
      <c r="F105" s="10"/>
      <c r="G105" s="49" t="s">
        <v>267</v>
      </c>
      <c r="H105" s="50">
        <v>1226</v>
      </c>
      <c r="I105" s="50">
        <v>3114</v>
      </c>
      <c r="J105" s="112">
        <v>1504</v>
      </c>
      <c r="K105" s="112">
        <v>1610</v>
      </c>
    </row>
    <row r="106" spans="1:11" ht="18.75" customHeight="1">
      <c r="A106" s="51" t="s">
        <v>266</v>
      </c>
      <c r="B106" s="50">
        <v>1006</v>
      </c>
      <c r="C106" s="50">
        <v>2403</v>
      </c>
      <c r="D106" s="112">
        <v>1159</v>
      </c>
      <c r="E106" s="112">
        <v>1244</v>
      </c>
      <c r="F106" s="10"/>
      <c r="G106" s="49" t="s">
        <v>269</v>
      </c>
      <c r="H106" s="50">
        <v>484</v>
      </c>
      <c r="I106" s="50">
        <v>1607</v>
      </c>
      <c r="J106" s="112">
        <v>778</v>
      </c>
      <c r="K106" s="112">
        <v>829</v>
      </c>
    </row>
    <row r="107" spans="1:11" ht="18.75" customHeight="1">
      <c r="A107" s="51" t="s">
        <v>268</v>
      </c>
      <c r="B107" s="50">
        <v>947</v>
      </c>
      <c r="C107" s="50">
        <v>2324</v>
      </c>
      <c r="D107" s="112">
        <v>1125</v>
      </c>
      <c r="E107" s="112">
        <v>1199</v>
      </c>
      <c r="F107" s="10"/>
      <c r="G107" s="49" t="s">
        <v>271</v>
      </c>
      <c r="H107" s="50">
        <v>857</v>
      </c>
      <c r="I107" s="50">
        <v>2389</v>
      </c>
      <c r="J107" s="112">
        <v>1223</v>
      </c>
      <c r="K107" s="112">
        <v>1166</v>
      </c>
    </row>
    <row r="108" spans="1:11" ht="18.75" customHeight="1">
      <c r="A108" s="51" t="s">
        <v>270</v>
      </c>
      <c r="B108" s="112" t="s">
        <v>308</v>
      </c>
      <c r="C108" s="112" t="s">
        <v>308</v>
      </c>
      <c r="D108" s="112" t="s">
        <v>308</v>
      </c>
      <c r="E108" s="112" t="s">
        <v>308</v>
      </c>
      <c r="F108" s="10"/>
      <c r="G108" s="49" t="s">
        <v>26</v>
      </c>
      <c r="H108" s="50">
        <v>5979</v>
      </c>
      <c r="I108" s="50">
        <v>15676</v>
      </c>
      <c r="J108" s="112">
        <v>7769</v>
      </c>
      <c r="K108" s="112">
        <v>7907</v>
      </c>
    </row>
    <row r="109" spans="1:11" ht="18.75" customHeight="1">
      <c r="A109" s="49" t="s">
        <v>272</v>
      </c>
      <c r="B109" s="50">
        <v>515</v>
      </c>
      <c r="C109" s="50">
        <v>1314</v>
      </c>
      <c r="D109" s="112">
        <v>654</v>
      </c>
      <c r="E109" s="112">
        <v>660</v>
      </c>
      <c r="F109" s="10"/>
      <c r="G109" s="49"/>
      <c r="H109" s="56"/>
      <c r="I109" s="56"/>
      <c r="J109" s="95"/>
      <c r="K109" s="95"/>
    </row>
    <row r="110" spans="1:11" ht="18.75" customHeight="1">
      <c r="A110" s="49" t="s">
        <v>273</v>
      </c>
      <c r="B110" s="50">
        <v>719</v>
      </c>
      <c r="C110" s="50">
        <v>1622</v>
      </c>
      <c r="D110" s="112">
        <v>815</v>
      </c>
      <c r="E110" s="112">
        <v>807</v>
      </c>
      <c r="F110" s="10"/>
      <c r="G110" s="53" t="s">
        <v>274</v>
      </c>
      <c r="H110" s="57">
        <f>SUM(B5:B56)+SUM(B60:B111)+SUM(H5:H56)+SUM(H60:H108)</f>
        <v>177240</v>
      </c>
      <c r="I110" s="57">
        <f>SUM(C5:C56)+SUM(C60:C111)+SUM(I5:I56)+SUM(I60:I108)</f>
        <v>416756</v>
      </c>
      <c r="J110" s="57">
        <f>SUM(D5:D56)+SUM(D60:D111)+SUM(J5:J56)+SUM(J60:J108)</f>
        <v>206997</v>
      </c>
      <c r="K110" s="57">
        <f>SUM(E5:E56)+SUM(E60:E111)+SUM(K5:K56)+SUM(K60:K108)</f>
        <v>209759</v>
      </c>
    </row>
    <row r="111" spans="1:17" ht="18.75" customHeight="1">
      <c r="A111" s="49" t="s">
        <v>180</v>
      </c>
      <c r="B111" s="50">
        <v>1090</v>
      </c>
      <c r="C111" s="50">
        <v>2848</v>
      </c>
      <c r="D111" s="112">
        <v>1403</v>
      </c>
      <c r="E111" s="112">
        <v>1445</v>
      </c>
      <c r="F111" s="10"/>
      <c r="N111" s="12"/>
      <c r="O111" s="13"/>
      <c r="P111" s="13"/>
      <c r="Q111" s="13"/>
    </row>
    <row r="112" spans="1:11" ht="18.75" customHeight="1">
      <c r="A112" s="14" t="s">
        <v>296</v>
      </c>
      <c r="B112" s="14"/>
      <c r="C112" s="14"/>
      <c r="D112" s="14"/>
      <c r="E112" s="14"/>
      <c r="F112" s="14"/>
      <c r="G112" s="14"/>
      <c r="H112" s="14"/>
      <c r="K112" s="96"/>
    </row>
    <row r="113" spans="2:5" ht="18.75" customHeight="1">
      <c r="B113" s="15"/>
      <c r="C113" s="15"/>
      <c r="D113" s="15"/>
      <c r="E113" s="15"/>
    </row>
    <row r="114" spans="1:5" ht="13.5">
      <c r="A114" s="15"/>
      <c r="B114" s="15"/>
      <c r="C114" s="15"/>
      <c r="D114" s="15"/>
      <c r="E114" s="15"/>
    </row>
    <row r="115" spans="1:5" ht="13.5">
      <c r="A115" s="15"/>
      <c r="B115" s="15"/>
      <c r="C115" s="15"/>
      <c r="D115" s="15"/>
      <c r="E115" s="15"/>
    </row>
    <row r="116" spans="1:5" ht="13.5">
      <c r="A116" s="15"/>
      <c r="B116" s="15"/>
      <c r="C116" s="15"/>
      <c r="D116" s="15"/>
      <c r="E116" s="15"/>
    </row>
    <row r="117" spans="1:5" ht="13.5">
      <c r="A117" s="15"/>
      <c r="B117" s="15"/>
      <c r="C117" s="15"/>
      <c r="D117" s="15"/>
      <c r="E117" s="15"/>
    </row>
    <row r="118" spans="1:5" ht="13.5">
      <c r="A118" s="15"/>
      <c r="B118" s="15"/>
      <c r="C118" s="15"/>
      <c r="D118" s="15"/>
      <c r="E118" s="15"/>
    </row>
    <row r="119" spans="1:5" ht="13.5">
      <c r="A119" s="15"/>
      <c r="B119" s="15"/>
      <c r="C119" s="15"/>
      <c r="D119" s="15"/>
      <c r="E119" s="15"/>
    </row>
    <row r="120" spans="1:5" ht="13.5">
      <c r="A120" s="15"/>
      <c r="B120" s="15"/>
      <c r="C120" s="15"/>
      <c r="D120" s="15"/>
      <c r="E120" s="15"/>
    </row>
    <row r="121" spans="1:5" ht="13.5">
      <c r="A121" s="15"/>
      <c r="B121" s="15"/>
      <c r="C121" s="15"/>
      <c r="D121" s="15"/>
      <c r="E121" s="15"/>
    </row>
    <row r="122" spans="1:5" ht="13.5">
      <c r="A122" s="15"/>
      <c r="B122" s="15"/>
      <c r="C122" s="15"/>
      <c r="D122" s="15"/>
      <c r="E122" s="15"/>
    </row>
    <row r="123" spans="1:5" ht="13.5">
      <c r="A123" s="15"/>
      <c r="B123" s="15"/>
      <c r="C123" s="15"/>
      <c r="D123" s="15"/>
      <c r="E123" s="15"/>
    </row>
    <row r="124" spans="1:5" ht="13.5">
      <c r="A124" s="15"/>
      <c r="B124" s="15"/>
      <c r="C124" s="15"/>
      <c r="D124" s="15"/>
      <c r="E124" s="15"/>
    </row>
    <row r="125" spans="1:5" ht="13.5">
      <c r="A125" s="15"/>
      <c r="B125" s="15"/>
      <c r="C125" s="15"/>
      <c r="D125" s="15"/>
      <c r="E125" s="15"/>
    </row>
    <row r="126" spans="1:5" ht="13.5">
      <c r="A126" s="15"/>
      <c r="B126" s="15"/>
      <c r="C126" s="15"/>
      <c r="D126" s="15"/>
      <c r="E126" s="15"/>
    </row>
    <row r="127" spans="1:5" ht="13.5">
      <c r="A127" s="15"/>
      <c r="B127" s="15"/>
      <c r="C127" s="15"/>
      <c r="D127" s="15"/>
      <c r="E127" s="15"/>
    </row>
    <row r="128" spans="1:5" ht="13.5">
      <c r="A128" s="15"/>
      <c r="B128" s="15"/>
      <c r="C128" s="15"/>
      <c r="D128" s="15"/>
      <c r="E128" s="15"/>
    </row>
    <row r="129" spans="1:5" ht="13.5">
      <c r="A129" s="15"/>
      <c r="B129" s="15"/>
      <c r="C129" s="15"/>
      <c r="D129" s="15"/>
      <c r="E129" s="15"/>
    </row>
    <row r="130" spans="1:5" ht="13.5">
      <c r="A130" s="15"/>
      <c r="B130" s="15"/>
      <c r="C130" s="15"/>
      <c r="D130" s="15"/>
      <c r="E130" s="15"/>
    </row>
    <row r="131" spans="1:5" ht="13.5">
      <c r="A131" s="15"/>
      <c r="B131" s="15"/>
      <c r="C131" s="15"/>
      <c r="D131" s="15"/>
      <c r="E131" s="15"/>
    </row>
    <row r="132" spans="1:5" ht="13.5">
      <c r="A132" s="15"/>
      <c r="B132" s="15"/>
      <c r="C132" s="15"/>
      <c r="D132" s="15"/>
      <c r="E132" s="15"/>
    </row>
    <row r="133" spans="1:5" ht="13.5">
      <c r="A133" s="15"/>
      <c r="B133" s="15"/>
      <c r="C133" s="15"/>
      <c r="D133" s="15"/>
      <c r="E133" s="15"/>
    </row>
    <row r="134" spans="1:5" ht="13.5">
      <c r="A134" s="15"/>
      <c r="B134" s="15"/>
      <c r="C134" s="15"/>
      <c r="D134" s="15"/>
      <c r="E134" s="15"/>
    </row>
    <row r="135" spans="1:5" ht="13.5">
      <c r="A135" s="15"/>
      <c r="B135" s="15"/>
      <c r="C135" s="15"/>
      <c r="D135" s="15"/>
      <c r="E135" s="15"/>
    </row>
    <row r="136" spans="1:5" ht="13.5">
      <c r="A136" s="15"/>
      <c r="B136" s="15"/>
      <c r="C136" s="15"/>
      <c r="D136" s="15"/>
      <c r="E136" s="15"/>
    </row>
    <row r="137" spans="1:5" ht="13.5">
      <c r="A137" s="15"/>
      <c r="B137" s="15"/>
      <c r="C137" s="15"/>
      <c r="D137" s="15"/>
      <c r="E137" s="15"/>
    </row>
    <row r="138" spans="1:5" ht="13.5">
      <c r="A138" s="15"/>
      <c r="B138" s="15"/>
      <c r="C138" s="15"/>
      <c r="D138" s="15"/>
      <c r="E138" s="15"/>
    </row>
    <row r="139" spans="1:5" ht="13.5">
      <c r="A139" s="15"/>
      <c r="B139" s="15"/>
      <c r="C139" s="15"/>
      <c r="D139" s="15"/>
      <c r="E139" s="15"/>
    </row>
    <row r="140" spans="1:5" ht="13.5">
      <c r="A140" s="15"/>
      <c r="B140" s="15"/>
      <c r="C140" s="15"/>
      <c r="D140" s="15"/>
      <c r="E140" s="15"/>
    </row>
    <row r="141" spans="1:5" ht="13.5">
      <c r="A141" s="15"/>
      <c r="B141" s="15"/>
      <c r="C141" s="15"/>
      <c r="D141" s="15"/>
      <c r="E141" s="15"/>
    </row>
    <row r="142" spans="1:5" ht="13.5">
      <c r="A142" s="15"/>
      <c r="B142" s="15"/>
      <c r="C142" s="15"/>
      <c r="D142" s="15"/>
      <c r="E142" s="15"/>
    </row>
    <row r="143" spans="1:5" ht="13.5">
      <c r="A143" s="15"/>
      <c r="B143" s="15"/>
      <c r="C143" s="15"/>
      <c r="D143" s="15"/>
      <c r="E143" s="15"/>
    </row>
    <row r="144" spans="1:5" ht="13.5">
      <c r="A144" s="15"/>
      <c r="B144" s="15"/>
      <c r="C144" s="15"/>
      <c r="D144" s="15"/>
      <c r="E144" s="15"/>
    </row>
    <row r="145" spans="1:5" ht="13.5">
      <c r="A145" s="15"/>
      <c r="B145" s="15"/>
      <c r="C145" s="15"/>
      <c r="D145" s="15"/>
      <c r="E145" s="15"/>
    </row>
    <row r="146" spans="1:5" ht="13.5">
      <c r="A146" s="15"/>
      <c r="B146" s="15"/>
      <c r="C146" s="15"/>
      <c r="D146" s="15"/>
      <c r="E146" s="15"/>
    </row>
    <row r="147" spans="1:5" ht="13.5">
      <c r="A147" s="15"/>
      <c r="B147" s="15"/>
      <c r="C147" s="15"/>
      <c r="D147" s="15"/>
      <c r="E147" s="15"/>
    </row>
    <row r="148" spans="1:11" ht="13.5">
      <c r="A148" s="15"/>
      <c r="B148" s="15"/>
      <c r="C148" s="15"/>
      <c r="D148" s="15"/>
      <c r="E148" s="15"/>
      <c r="H148" s="15"/>
      <c r="I148" s="15"/>
      <c r="J148" s="15"/>
      <c r="K148" s="15"/>
    </row>
    <row r="149" spans="1:5" ht="13.5">
      <c r="A149" s="15"/>
      <c r="B149" s="15"/>
      <c r="C149" s="15"/>
      <c r="D149" s="15"/>
      <c r="E149" s="15"/>
    </row>
    <row r="150" spans="1:5" ht="13.5">
      <c r="A150" s="15"/>
      <c r="B150" s="15"/>
      <c r="C150" s="15"/>
      <c r="D150" s="15"/>
      <c r="E150" s="15"/>
    </row>
    <row r="151" spans="1:5" ht="13.5">
      <c r="A151" s="15"/>
      <c r="B151" s="15"/>
      <c r="C151" s="15"/>
      <c r="D151" s="15"/>
      <c r="E151" s="15"/>
    </row>
    <row r="152" spans="1:5" ht="13.5">
      <c r="A152" s="15"/>
      <c r="B152" s="15"/>
      <c r="C152" s="15"/>
      <c r="D152" s="15"/>
      <c r="E152" s="15"/>
    </row>
    <row r="154" spans="8:11" ht="13.5">
      <c r="H154" s="15"/>
      <c r="I154" s="15"/>
      <c r="J154" s="15"/>
      <c r="K154" s="15"/>
    </row>
    <row r="159" spans="7:11" s="15" customFormat="1" ht="13.5">
      <c r="G159" s="7"/>
      <c r="H159" s="7"/>
      <c r="I159" s="7"/>
      <c r="J159" s="7"/>
      <c r="K159" s="7"/>
    </row>
  </sheetData>
  <sheetProtection/>
  <mergeCells count="13">
    <mergeCell ref="A1:K1"/>
    <mergeCell ref="A3:A4"/>
    <mergeCell ref="G3:G4"/>
    <mergeCell ref="I3:K3"/>
    <mergeCell ref="C3:E3"/>
    <mergeCell ref="B6:B7"/>
    <mergeCell ref="A58:A59"/>
    <mergeCell ref="G58:G59"/>
    <mergeCell ref="C58:E58"/>
    <mergeCell ref="I58:K58"/>
    <mergeCell ref="C6:C7"/>
    <mergeCell ref="D6:D7"/>
    <mergeCell ref="E6:E7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6" width="8.59765625" style="2" customWidth="1"/>
    <col min="7" max="7" width="8.59765625" style="96" customWidth="1"/>
    <col min="8" max="11" width="8.59765625" style="2" customWidth="1"/>
    <col min="12" max="16384" width="9" style="2" customWidth="1"/>
  </cols>
  <sheetData>
    <row r="1" spans="1:11" s="3" customFormat="1" ht="24" customHeight="1">
      <c r="A1" s="114" t="s">
        <v>278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s="3" customFormat="1" ht="24" customHeight="1">
      <c r="A2" s="143" t="str">
        <f>CONCATENATE(YEAR('人口・世帯数の推移'!A26),".",MONTH('人口・世帯数の推移'!A26),".",DAY('人口・世帯数の推移'!A26))</f>
        <v>2012.10.1</v>
      </c>
      <c r="B2" s="144"/>
      <c r="C2" s="3" t="s">
        <v>297</v>
      </c>
      <c r="G2" s="91"/>
      <c r="H2" s="36"/>
      <c r="I2" s="36"/>
      <c r="J2" s="36"/>
      <c r="K2" s="91"/>
    </row>
    <row r="3" spans="1:11" s="3" customFormat="1" ht="19.5" customHeight="1">
      <c r="A3" s="134" t="s">
        <v>15</v>
      </c>
      <c r="B3" s="134" t="s">
        <v>3</v>
      </c>
      <c r="C3" s="137" t="s">
        <v>0</v>
      </c>
      <c r="D3" s="138"/>
      <c r="E3" s="139"/>
      <c r="F3" s="137" t="s">
        <v>14</v>
      </c>
      <c r="G3" s="138"/>
      <c r="H3" s="138"/>
      <c r="I3" s="139"/>
      <c r="J3" s="62" t="s">
        <v>1</v>
      </c>
      <c r="K3" s="62" t="s">
        <v>0</v>
      </c>
    </row>
    <row r="4" spans="1:11" s="3" customFormat="1" ht="19.5" customHeight="1">
      <c r="A4" s="135"/>
      <c r="B4" s="135"/>
      <c r="C4" s="140"/>
      <c r="D4" s="141"/>
      <c r="E4" s="142"/>
      <c r="F4" s="140"/>
      <c r="G4" s="141"/>
      <c r="H4" s="141"/>
      <c r="I4" s="142"/>
      <c r="J4" s="63" t="s">
        <v>4</v>
      </c>
      <c r="K4" s="63" t="s">
        <v>5</v>
      </c>
    </row>
    <row r="5" spans="1:11" s="3" customFormat="1" ht="19.5" customHeight="1">
      <c r="A5" s="136"/>
      <c r="B5" s="136"/>
      <c r="C5" s="61" t="s">
        <v>6</v>
      </c>
      <c r="D5" s="61" t="s">
        <v>7</v>
      </c>
      <c r="E5" s="61" t="s">
        <v>8</v>
      </c>
      <c r="F5" s="61" t="s">
        <v>3</v>
      </c>
      <c r="G5" s="105" t="s">
        <v>6</v>
      </c>
      <c r="H5" s="61" t="s">
        <v>7</v>
      </c>
      <c r="I5" s="61" t="s">
        <v>8</v>
      </c>
      <c r="J5" s="64" t="s">
        <v>12</v>
      </c>
      <c r="K5" s="64" t="s">
        <v>13</v>
      </c>
    </row>
    <row r="6" spans="1:11" s="3" customFormat="1" ht="19.5" customHeight="1">
      <c r="A6" s="61" t="s">
        <v>16</v>
      </c>
      <c r="B6" s="32">
        <v>8380</v>
      </c>
      <c r="C6" s="32">
        <v>19924</v>
      </c>
      <c r="D6" s="33">
        <v>9391</v>
      </c>
      <c r="E6" s="33">
        <v>10533</v>
      </c>
      <c r="F6" s="60">
        <v>3</v>
      </c>
      <c r="G6" s="106">
        <v>22</v>
      </c>
      <c r="H6" s="106">
        <v>13</v>
      </c>
      <c r="I6" s="106">
        <v>9</v>
      </c>
      <c r="J6" s="34">
        <v>2.377565632458234</v>
      </c>
      <c r="K6" s="32">
        <v>6597.350993377483</v>
      </c>
    </row>
    <row r="7" spans="1:11" s="3" customFormat="1" ht="19.5" customHeight="1">
      <c r="A7" s="61" t="s">
        <v>17</v>
      </c>
      <c r="B7" s="32">
        <v>23224</v>
      </c>
      <c r="C7" s="32">
        <v>54282</v>
      </c>
      <c r="D7" s="33">
        <v>25823</v>
      </c>
      <c r="E7" s="33">
        <v>28459</v>
      </c>
      <c r="F7" s="60">
        <v>0</v>
      </c>
      <c r="G7" s="106">
        <v>-18</v>
      </c>
      <c r="H7" s="106">
        <v>-33</v>
      </c>
      <c r="I7" s="106">
        <v>15</v>
      </c>
      <c r="J7" s="34">
        <v>2.337323458491216</v>
      </c>
      <c r="K7" s="32">
        <v>9780.54054054054</v>
      </c>
    </row>
    <row r="8" spans="1:11" s="3" customFormat="1" ht="19.5" customHeight="1">
      <c r="A8" s="61" t="s">
        <v>18</v>
      </c>
      <c r="B8" s="32">
        <v>16798</v>
      </c>
      <c r="C8" s="32">
        <v>39422</v>
      </c>
      <c r="D8" s="33">
        <v>19482</v>
      </c>
      <c r="E8" s="33">
        <v>19940</v>
      </c>
      <c r="F8" s="60">
        <v>4</v>
      </c>
      <c r="G8" s="106">
        <v>24</v>
      </c>
      <c r="H8" s="106">
        <v>14</v>
      </c>
      <c r="I8" s="106">
        <v>10</v>
      </c>
      <c r="J8" s="34">
        <v>2.3468270032146683</v>
      </c>
      <c r="K8" s="32">
        <v>8839.013452914798</v>
      </c>
    </row>
    <row r="9" spans="1:11" s="3" customFormat="1" ht="19.5" customHeight="1">
      <c r="A9" s="61" t="s">
        <v>19</v>
      </c>
      <c r="B9" s="32">
        <v>11133</v>
      </c>
      <c r="C9" s="32">
        <v>28261</v>
      </c>
      <c r="D9" s="33">
        <v>14091</v>
      </c>
      <c r="E9" s="33">
        <v>14170</v>
      </c>
      <c r="F9" s="60">
        <v>20</v>
      </c>
      <c r="G9" s="106">
        <v>19</v>
      </c>
      <c r="H9" s="106">
        <v>26</v>
      </c>
      <c r="I9" s="106">
        <v>-7</v>
      </c>
      <c r="J9" s="34">
        <v>2.5384891763226443</v>
      </c>
      <c r="K9" s="32">
        <v>6926.71568627451</v>
      </c>
    </row>
    <row r="10" spans="1:11" s="3" customFormat="1" ht="19.5" customHeight="1">
      <c r="A10" s="61" t="s">
        <v>20</v>
      </c>
      <c r="B10" s="32">
        <v>20532</v>
      </c>
      <c r="C10" s="32">
        <v>44363</v>
      </c>
      <c r="D10" s="33">
        <v>22423</v>
      </c>
      <c r="E10" s="33">
        <v>21940</v>
      </c>
      <c r="F10" s="60">
        <v>-4</v>
      </c>
      <c r="G10" s="106">
        <v>-2</v>
      </c>
      <c r="H10" s="106">
        <v>-4</v>
      </c>
      <c r="I10" s="106">
        <v>2</v>
      </c>
      <c r="J10" s="34">
        <v>2.1606760179232416</v>
      </c>
      <c r="K10" s="32">
        <v>9438.936170212766</v>
      </c>
    </row>
    <row r="11" spans="1:11" s="3" customFormat="1" ht="19.5" customHeight="1">
      <c r="A11" s="61" t="s">
        <v>21</v>
      </c>
      <c r="B11" s="32">
        <v>11317</v>
      </c>
      <c r="C11" s="32">
        <v>27395</v>
      </c>
      <c r="D11" s="33">
        <v>13630</v>
      </c>
      <c r="E11" s="33">
        <v>13765</v>
      </c>
      <c r="F11" s="60">
        <v>-17</v>
      </c>
      <c r="G11" s="106">
        <v>-23</v>
      </c>
      <c r="H11" s="106">
        <v>-18</v>
      </c>
      <c r="I11" s="106">
        <v>-5</v>
      </c>
      <c r="J11" s="34">
        <v>2.420694530352567</v>
      </c>
      <c r="K11" s="32">
        <v>9381.849315068494</v>
      </c>
    </row>
    <row r="12" spans="1:11" s="3" customFormat="1" ht="19.5" customHeight="1">
      <c r="A12" s="61" t="s">
        <v>22</v>
      </c>
      <c r="B12" s="32">
        <v>18084</v>
      </c>
      <c r="C12" s="32">
        <v>42451</v>
      </c>
      <c r="D12" s="33">
        <v>20946</v>
      </c>
      <c r="E12" s="33">
        <v>21505</v>
      </c>
      <c r="F12" s="60">
        <v>-10</v>
      </c>
      <c r="G12" s="106">
        <v>-45</v>
      </c>
      <c r="H12" s="106">
        <v>-27</v>
      </c>
      <c r="I12" s="106">
        <v>-18</v>
      </c>
      <c r="J12" s="34">
        <v>2.347434195974342</v>
      </c>
      <c r="K12" s="32">
        <v>6982.0723684210525</v>
      </c>
    </row>
    <row r="13" spans="1:11" s="3" customFormat="1" ht="19.5" customHeight="1">
      <c r="A13" s="61" t="s">
        <v>23</v>
      </c>
      <c r="B13" s="32">
        <v>12693</v>
      </c>
      <c r="C13" s="32">
        <v>32542</v>
      </c>
      <c r="D13" s="33">
        <v>15756</v>
      </c>
      <c r="E13" s="33">
        <v>16786</v>
      </c>
      <c r="F13" s="60">
        <v>7</v>
      </c>
      <c r="G13" s="106">
        <v>28</v>
      </c>
      <c r="H13" s="106">
        <v>19</v>
      </c>
      <c r="I13" s="106">
        <v>9</v>
      </c>
      <c r="J13" s="34">
        <v>2.5637753092255573</v>
      </c>
      <c r="K13" s="32">
        <v>6306.589147286822</v>
      </c>
    </row>
    <row r="14" spans="1:11" s="3" customFormat="1" ht="19.5" customHeight="1">
      <c r="A14" s="61" t="s">
        <v>24</v>
      </c>
      <c r="B14" s="32">
        <v>14881</v>
      </c>
      <c r="C14" s="32">
        <v>35243</v>
      </c>
      <c r="D14" s="33">
        <v>18170</v>
      </c>
      <c r="E14" s="33">
        <v>17073</v>
      </c>
      <c r="F14" s="60">
        <v>-3</v>
      </c>
      <c r="G14" s="106">
        <v>-44</v>
      </c>
      <c r="H14" s="106">
        <v>-23</v>
      </c>
      <c r="I14" s="106">
        <v>-21</v>
      </c>
      <c r="J14" s="34">
        <v>2.3683220213695315</v>
      </c>
      <c r="K14" s="32">
        <v>4881.301939058172</v>
      </c>
    </row>
    <row r="15" spans="1:11" s="3" customFormat="1" ht="19.5" customHeight="1">
      <c r="A15" s="61" t="s">
        <v>25</v>
      </c>
      <c r="B15" s="32">
        <v>14771</v>
      </c>
      <c r="C15" s="32">
        <v>30613</v>
      </c>
      <c r="D15" s="33">
        <v>15485</v>
      </c>
      <c r="E15" s="33">
        <v>15128</v>
      </c>
      <c r="F15" s="60">
        <v>18</v>
      </c>
      <c r="G15" s="106">
        <v>8</v>
      </c>
      <c r="H15" s="106">
        <v>-2</v>
      </c>
      <c r="I15" s="106">
        <v>10</v>
      </c>
      <c r="J15" s="34">
        <v>2.0725069392728996</v>
      </c>
      <c r="K15" s="32">
        <v>6863.90134529148</v>
      </c>
    </row>
    <row r="16" spans="1:11" s="3" customFormat="1" ht="19.5" customHeight="1">
      <c r="A16" s="61" t="s">
        <v>26</v>
      </c>
      <c r="B16" s="32">
        <v>4583</v>
      </c>
      <c r="C16" s="32">
        <v>11467</v>
      </c>
      <c r="D16" s="33">
        <v>5977</v>
      </c>
      <c r="E16" s="33">
        <v>5490</v>
      </c>
      <c r="F16" s="60">
        <v>4</v>
      </c>
      <c r="G16" s="106">
        <v>7</v>
      </c>
      <c r="H16" s="106">
        <v>5</v>
      </c>
      <c r="I16" s="106">
        <v>2</v>
      </c>
      <c r="J16" s="34">
        <v>2.502072878027493</v>
      </c>
      <c r="K16" s="32">
        <v>2311.8951612903224</v>
      </c>
    </row>
    <row r="17" spans="1:11" s="3" customFormat="1" ht="19.5" customHeight="1">
      <c r="A17" s="61" t="s">
        <v>27</v>
      </c>
      <c r="B17" s="32">
        <v>13642</v>
      </c>
      <c r="C17" s="32">
        <v>32441</v>
      </c>
      <c r="D17" s="33">
        <v>16363</v>
      </c>
      <c r="E17" s="33">
        <v>16078</v>
      </c>
      <c r="F17" s="60">
        <v>0</v>
      </c>
      <c r="G17" s="106">
        <v>-38</v>
      </c>
      <c r="H17" s="106">
        <v>-9</v>
      </c>
      <c r="I17" s="106">
        <v>-29</v>
      </c>
      <c r="J17" s="34">
        <v>2.3780237501832575</v>
      </c>
      <c r="K17" s="32">
        <v>6226.679462571977</v>
      </c>
    </row>
    <row r="18" spans="1:11" s="3" customFormat="1" ht="19.5" customHeight="1">
      <c r="A18" s="61" t="s">
        <v>28</v>
      </c>
      <c r="B18" s="32">
        <v>7202</v>
      </c>
      <c r="C18" s="32">
        <v>18352</v>
      </c>
      <c r="D18" s="33">
        <v>9460</v>
      </c>
      <c r="E18" s="33">
        <v>8892</v>
      </c>
      <c r="F18" s="60">
        <v>-7</v>
      </c>
      <c r="G18" s="106">
        <v>-6</v>
      </c>
      <c r="H18" s="106">
        <v>-10</v>
      </c>
      <c r="I18" s="106">
        <v>4</v>
      </c>
      <c r="J18" s="34">
        <v>2.54818106081644</v>
      </c>
      <c r="K18" s="32">
        <v>1553.9373412362404</v>
      </c>
    </row>
    <row r="19" spans="1:11" s="3" customFormat="1" ht="19.5" customHeight="1">
      <c r="A19" s="61" t="s">
        <v>29</v>
      </c>
      <c r="B19" s="32">
        <f aca="true" t="shared" si="0" ref="B19:G19">SUM(B6:B18)</f>
        <v>177240</v>
      </c>
      <c r="C19" s="32">
        <f t="shared" si="0"/>
        <v>416756</v>
      </c>
      <c r="D19" s="33">
        <f>SUM(D6:D18)</f>
        <v>206997</v>
      </c>
      <c r="E19" s="33">
        <f>SUM(E6:E18)</f>
        <v>209759</v>
      </c>
      <c r="F19" s="90">
        <f t="shared" si="0"/>
        <v>15</v>
      </c>
      <c r="G19" s="107">
        <f t="shared" si="0"/>
        <v>-68</v>
      </c>
      <c r="H19" s="107">
        <f>SUM(H6:H18)</f>
        <v>-49</v>
      </c>
      <c r="I19" s="107">
        <f>SUM(I6:I18)</f>
        <v>-19</v>
      </c>
      <c r="J19" s="34">
        <f>C19/B19</f>
        <v>2.351365380275333</v>
      </c>
      <c r="K19" s="32">
        <f>ROUND(C19/69.51,0)</f>
        <v>5996</v>
      </c>
    </row>
    <row r="20" s="3" customFormat="1" ht="5.25" customHeight="1">
      <c r="G20" s="108"/>
    </row>
  </sheetData>
  <sheetProtection/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75"/>
  <sheetViews>
    <sheetView zoomScalePageLayoutView="0"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45" t="s">
        <v>279</v>
      </c>
      <c r="B1" s="145"/>
      <c r="C1" s="145"/>
      <c r="D1" s="145"/>
      <c r="E1" s="145"/>
      <c r="F1" s="145"/>
      <c r="G1" s="145"/>
      <c r="H1" s="145"/>
      <c r="AK1" s="5" t="s">
        <v>52</v>
      </c>
    </row>
    <row r="2" spans="1:8" s="2" customFormat="1" ht="14.25" thickBot="1">
      <c r="A2" s="2" t="str">
        <f>'13地区別人口と世帯数'!A2</f>
        <v>2012.10.1</v>
      </c>
      <c r="C2" s="2" t="s">
        <v>301</v>
      </c>
      <c r="F2" s="29"/>
      <c r="G2" s="29"/>
      <c r="H2" s="29"/>
    </row>
    <row r="3" spans="1:8" ht="14.25" customHeight="1" thickBot="1">
      <c r="A3" s="40" t="s">
        <v>53</v>
      </c>
      <c r="B3" s="41" t="s">
        <v>6</v>
      </c>
      <c r="C3" s="42" t="s">
        <v>7</v>
      </c>
      <c r="D3" s="42" t="s">
        <v>8</v>
      </c>
      <c r="E3" s="40" t="s">
        <v>53</v>
      </c>
      <c r="F3" s="42" t="s">
        <v>6</v>
      </c>
      <c r="G3" s="42" t="s">
        <v>7</v>
      </c>
      <c r="H3" s="43" t="s">
        <v>8</v>
      </c>
    </row>
    <row r="4" spans="1:8" ht="11.25" customHeight="1">
      <c r="A4" s="44" t="s">
        <v>54</v>
      </c>
      <c r="B4" s="16">
        <v>19173</v>
      </c>
      <c r="C4" s="17">
        <v>9824</v>
      </c>
      <c r="D4" s="17">
        <v>9349</v>
      </c>
      <c r="E4" s="44" t="s">
        <v>55</v>
      </c>
      <c r="F4" s="16">
        <v>29678</v>
      </c>
      <c r="G4" s="17">
        <v>14251</v>
      </c>
      <c r="H4" s="18">
        <v>15427</v>
      </c>
    </row>
    <row r="5" spans="1:8" ht="11.25" customHeight="1">
      <c r="A5" s="45">
        <v>0</v>
      </c>
      <c r="B5" s="16">
        <v>3584</v>
      </c>
      <c r="C5" s="17">
        <v>1855</v>
      </c>
      <c r="D5" s="17">
        <v>1729</v>
      </c>
      <c r="E5" s="45">
        <v>60</v>
      </c>
      <c r="F5" s="16">
        <v>5085</v>
      </c>
      <c r="G5" s="17">
        <v>2482</v>
      </c>
      <c r="H5" s="18">
        <v>2603</v>
      </c>
    </row>
    <row r="6" spans="1:8" ht="11.25" customHeight="1">
      <c r="A6" s="45">
        <v>1</v>
      </c>
      <c r="B6" s="16">
        <v>3879</v>
      </c>
      <c r="C6" s="17">
        <v>1993</v>
      </c>
      <c r="D6" s="17">
        <v>1886</v>
      </c>
      <c r="E6" s="45">
        <v>61</v>
      </c>
      <c r="F6" s="16">
        <v>5467</v>
      </c>
      <c r="G6" s="17">
        <v>2615</v>
      </c>
      <c r="H6" s="18">
        <v>2852</v>
      </c>
    </row>
    <row r="7" spans="1:8" ht="11.25" customHeight="1">
      <c r="A7" s="45">
        <v>2</v>
      </c>
      <c r="B7" s="16">
        <v>3894</v>
      </c>
      <c r="C7" s="17">
        <v>1947</v>
      </c>
      <c r="D7" s="17">
        <v>1947</v>
      </c>
      <c r="E7" s="45">
        <v>62</v>
      </c>
      <c r="F7" s="16">
        <v>5958</v>
      </c>
      <c r="G7" s="17">
        <v>2870</v>
      </c>
      <c r="H7" s="18">
        <v>3088</v>
      </c>
    </row>
    <row r="8" spans="1:8" ht="11.25" customHeight="1">
      <c r="A8" s="45">
        <v>3</v>
      </c>
      <c r="B8" s="16">
        <v>3878</v>
      </c>
      <c r="C8" s="17">
        <v>2014</v>
      </c>
      <c r="D8" s="17">
        <v>1864</v>
      </c>
      <c r="E8" s="45">
        <v>63</v>
      </c>
      <c r="F8" s="16">
        <v>6564</v>
      </c>
      <c r="G8" s="17">
        <v>3165</v>
      </c>
      <c r="H8" s="18">
        <v>3399</v>
      </c>
    </row>
    <row r="9" spans="1:8" ht="11.25" customHeight="1">
      <c r="A9" s="46">
        <v>4</v>
      </c>
      <c r="B9" s="19">
        <v>3938</v>
      </c>
      <c r="C9" s="20">
        <v>2015</v>
      </c>
      <c r="D9" s="20">
        <v>1923</v>
      </c>
      <c r="E9" s="46">
        <v>64</v>
      </c>
      <c r="F9" s="19">
        <v>6604</v>
      </c>
      <c r="G9" s="20">
        <v>3119</v>
      </c>
      <c r="H9" s="21">
        <v>3485</v>
      </c>
    </row>
    <row r="10" spans="1:8" ht="11.25" customHeight="1">
      <c r="A10" s="44" t="s">
        <v>56</v>
      </c>
      <c r="B10" s="16">
        <v>19835</v>
      </c>
      <c r="C10" s="17">
        <v>10048</v>
      </c>
      <c r="D10" s="17">
        <v>9787</v>
      </c>
      <c r="E10" s="44" t="s">
        <v>57</v>
      </c>
      <c r="F10" s="16">
        <v>25646</v>
      </c>
      <c r="G10" s="17">
        <v>12279</v>
      </c>
      <c r="H10" s="18">
        <v>13367</v>
      </c>
    </row>
    <row r="11" spans="1:8" ht="11.25" customHeight="1">
      <c r="A11" s="45">
        <v>5</v>
      </c>
      <c r="B11" s="16">
        <v>3999</v>
      </c>
      <c r="C11" s="17">
        <v>2047</v>
      </c>
      <c r="D11" s="17">
        <v>1952</v>
      </c>
      <c r="E11" s="45">
        <v>65</v>
      </c>
      <c r="F11" s="16">
        <v>6543</v>
      </c>
      <c r="G11" s="17">
        <v>3158</v>
      </c>
      <c r="H11" s="18">
        <v>3385</v>
      </c>
    </row>
    <row r="12" spans="1:8" ht="11.25" customHeight="1">
      <c r="A12" s="45">
        <v>6</v>
      </c>
      <c r="B12" s="16">
        <v>3843</v>
      </c>
      <c r="C12" s="17">
        <v>1968</v>
      </c>
      <c r="D12" s="17">
        <v>1875</v>
      </c>
      <c r="E12" s="45">
        <v>66</v>
      </c>
      <c r="F12" s="16">
        <v>4158</v>
      </c>
      <c r="G12" s="17">
        <v>2036</v>
      </c>
      <c r="H12" s="18">
        <v>2122</v>
      </c>
    </row>
    <row r="13" spans="1:8" ht="11.25" customHeight="1">
      <c r="A13" s="45">
        <v>7</v>
      </c>
      <c r="B13" s="16">
        <v>3955</v>
      </c>
      <c r="C13" s="17">
        <v>1973</v>
      </c>
      <c r="D13" s="17">
        <v>1982</v>
      </c>
      <c r="E13" s="45">
        <v>67</v>
      </c>
      <c r="F13" s="16">
        <v>4433</v>
      </c>
      <c r="G13" s="17">
        <v>2102</v>
      </c>
      <c r="H13" s="18">
        <v>2331</v>
      </c>
    </row>
    <row r="14" spans="1:8" ht="11.25" customHeight="1">
      <c r="A14" s="45">
        <v>8</v>
      </c>
      <c r="B14" s="16">
        <v>4025</v>
      </c>
      <c r="C14" s="17">
        <v>2044</v>
      </c>
      <c r="D14" s="17">
        <v>1981</v>
      </c>
      <c r="E14" s="45">
        <v>68</v>
      </c>
      <c r="F14" s="16">
        <v>5366</v>
      </c>
      <c r="G14" s="17">
        <v>2557</v>
      </c>
      <c r="H14" s="18">
        <v>2809</v>
      </c>
    </row>
    <row r="15" spans="1:8" ht="11.25" customHeight="1">
      <c r="A15" s="46">
        <v>9</v>
      </c>
      <c r="B15" s="19">
        <v>4013</v>
      </c>
      <c r="C15" s="20">
        <v>2016</v>
      </c>
      <c r="D15" s="20">
        <v>1997</v>
      </c>
      <c r="E15" s="46">
        <v>69</v>
      </c>
      <c r="F15" s="19">
        <v>5146</v>
      </c>
      <c r="G15" s="20">
        <v>2426</v>
      </c>
      <c r="H15" s="21">
        <v>2720</v>
      </c>
    </row>
    <row r="16" spans="1:8" ht="11.25" customHeight="1">
      <c r="A16" s="44" t="s">
        <v>58</v>
      </c>
      <c r="B16" s="16">
        <v>19869</v>
      </c>
      <c r="C16" s="17">
        <v>10227</v>
      </c>
      <c r="D16" s="17">
        <v>9642</v>
      </c>
      <c r="E16" s="44" t="s">
        <v>59</v>
      </c>
      <c r="F16" s="16">
        <v>22491</v>
      </c>
      <c r="G16" s="17">
        <v>10527</v>
      </c>
      <c r="H16" s="18">
        <v>11964</v>
      </c>
    </row>
    <row r="17" spans="1:8" ht="11.25" customHeight="1">
      <c r="A17" s="45">
        <v>10</v>
      </c>
      <c r="B17" s="16">
        <v>4004</v>
      </c>
      <c r="C17" s="17">
        <v>2071</v>
      </c>
      <c r="D17" s="17">
        <v>1933</v>
      </c>
      <c r="E17" s="45">
        <v>70</v>
      </c>
      <c r="F17" s="16">
        <v>5318</v>
      </c>
      <c r="G17" s="17">
        <v>2505</v>
      </c>
      <c r="H17" s="18">
        <v>2813</v>
      </c>
    </row>
    <row r="18" spans="1:8" ht="11.25" customHeight="1">
      <c r="A18" s="45">
        <v>11</v>
      </c>
      <c r="B18" s="16">
        <v>3929</v>
      </c>
      <c r="C18" s="17">
        <v>1991</v>
      </c>
      <c r="D18" s="17">
        <v>1938</v>
      </c>
      <c r="E18" s="45">
        <v>71</v>
      </c>
      <c r="F18" s="16">
        <v>5021</v>
      </c>
      <c r="G18" s="17">
        <v>2379</v>
      </c>
      <c r="H18" s="18">
        <v>2642</v>
      </c>
    </row>
    <row r="19" spans="1:8" ht="11.25" customHeight="1">
      <c r="A19" s="45">
        <v>12</v>
      </c>
      <c r="B19" s="16">
        <v>3973</v>
      </c>
      <c r="C19" s="17">
        <v>2064</v>
      </c>
      <c r="D19" s="17">
        <v>1909</v>
      </c>
      <c r="E19" s="45">
        <v>72</v>
      </c>
      <c r="F19" s="16">
        <v>4368</v>
      </c>
      <c r="G19" s="17">
        <v>2038</v>
      </c>
      <c r="H19" s="18">
        <v>2330</v>
      </c>
    </row>
    <row r="20" spans="1:8" ht="11.25" customHeight="1">
      <c r="A20" s="45">
        <v>13</v>
      </c>
      <c r="B20" s="16">
        <v>4009</v>
      </c>
      <c r="C20" s="17">
        <v>2088</v>
      </c>
      <c r="D20" s="17">
        <v>1921</v>
      </c>
      <c r="E20" s="45">
        <v>73</v>
      </c>
      <c r="F20" s="16">
        <v>3717</v>
      </c>
      <c r="G20" s="17">
        <v>1765</v>
      </c>
      <c r="H20" s="18">
        <v>1952</v>
      </c>
    </row>
    <row r="21" spans="1:8" ht="11.25" customHeight="1">
      <c r="A21" s="46">
        <v>14</v>
      </c>
      <c r="B21" s="19">
        <v>3954</v>
      </c>
      <c r="C21" s="20">
        <v>2013</v>
      </c>
      <c r="D21" s="20">
        <v>1941</v>
      </c>
      <c r="E21" s="46">
        <v>74</v>
      </c>
      <c r="F21" s="19">
        <v>4067</v>
      </c>
      <c r="G21" s="20">
        <v>1840</v>
      </c>
      <c r="H21" s="21">
        <v>2227</v>
      </c>
    </row>
    <row r="22" spans="1:8" ht="11.25" customHeight="1">
      <c r="A22" s="44" t="s">
        <v>60</v>
      </c>
      <c r="B22" s="16">
        <v>19607</v>
      </c>
      <c r="C22" s="17">
        <v>10124</v>
      </c>
      <c r="D22" s="17">
        <v>9483</v>
      </c>
      <c r="E22" s="44" t="s">
        <v>61</v>
      </c>
      <c r="F22" s="16">
        <v>17599</v>
      </c>
      <c r="G22" s="17">
        <v>7927</v>
      </c>
      <c r="H22" s="18">
        <v>9672</v>
      </c>
    </row>
    <row r="23" spans="1:8" ht="11.25" customHeight="1">
      <c r="A23" s="45">
        <v>15</v>
      </c>
      <c r="B23" s="16">
        <v>3951</v>
      </c>
      <c r="C23" s="17">
        <v>2048</v>
      </c>
      <c r="D23" s="17">
        <v>1903</v>
      </c>
      <c r="E23" s="45">
        <v>75</v>
      </c>
      <c r="F23" s="16">
        <v>4014</v>
      </c>
      <c r="G23" s="17">
        <v>1886</v>
      </c>
      <c r="H23" s="18">
        <v>2128</v>
      </c>
    </row>
    <row r="24" spans="1:8" ht="11.25" customHeight="1">
      <c r="A24" s="45">
        <v>16</v>
      </c>
      <c r="B24" s="16">
        <v>3827</v>
      </c>
      <c r="C24" s="17">
        <v>2002</v>
      </c>
      <c r="D24" s="17">
        <v>1825</v>
      </c>
      <c r="E24" s="45">
        <v>76</v>
      </c>
      <c r="F24" s="16">
        <v>3866</v>
      </c>
      <c r="G24" s="17">
        <v>1719</v>
      </c>
      <c r="H24" s="18">
        <v>2147</v>
      </c>
    </row>
    <row r="25" spans="1:8" ht="11.25" customHeight="1">
      <c r="A25" s="45">
        <v>17</v>
      </c>
      <c r="B25" s="16">
        <v>3831</v>
      </c>
      <c r="C25" s="17">
        <v>1939</v>
      </c>
      <c r="D25" s="17">
        <v>1892</v>
      </c>
      <c r="E25" s="45">
        <v>77</v>
      </c>
      <c r="F25" s="16">
        <v>3559</v>
      </c>
      <c r="G25" s="17">
        <v>1579</v>
      </c>
      <c r="H25" s="18">
        <v>1980</v>
      </c>
    </row>
    <row r="26" spans="1:8" ht="11.25" customHeight="1">
      <c r="A26" s="45">
        <v>18</v>
      </c>
      <c r="B26" s="16">
        <v>4047</v>
      </c>
      <c r="C26" s="17">
        <v>2080</v>
      </c>
      <c r="D26" s="17">
        <v>1967</v>
      </c>
      <c r="E26" s="45">
        <v>78</v>
      </c>
      <c r="F26" s="16">
        <v>3166</v>
      </c>
      <c r="G26" s="17">
        <v>1466</v>
      </c>
      <c r="H26" s="18">
        <v>1700</v>
      </c>
    </row>
    <row r="27" spans="1:8" ht="11.25" customHeight="1">
      <c r="A27" s="46">
        <v>19</v>
      </c>
      <c r="B27" s="19">
        <v>3951</v>
      </c>
      <c r="C27" s="20">
        <v>2055</v>
      </c>
      <c r="D27" s="20">
        <v>1896</v>
      </c>
      <c r="E27" s="46">
        <v>79</v>
      </c>
      <c r="F27" s="19">
        <v>2994</v>
      </c>
      <c r="G27" s="20">
        <v>1277</v>
      </c>
      <c r="H27" s="21">
        <v>1717</v>
      </c>
    </row>
    <row r="28" spans="1:8" ht="11.25" customHeight="1">
      <c r="A28" s="44" t="s">
        <v>62</v>
      </c>
      <c r="B28" s="16">
        <v>20469</v>
      </c>
      <c r="C28" s="17">
        <v>10771</v>
      </c>
      <c r="D28" s="17">
        <v>9698</v>
      </c>
      <c r="E28" s="44" t="s">
        <v>63</v>
      </c>
      <c r="F28" s="16">
        <v>11658</v>
      </c>
      <c r="G28" s="17">
        <v>4734</v>
      </c>
      <c r="H28" s="18">
        <v>6924</v>
      </c>
    </row>
    <row r="29" spans="1:8" ht="11.25" customHeight="1">
      <c r="A29" s="45">
        <v>20</v>
      </c>
      <c r="B29" s="16">
        <v>4012</v>
      </c>
      <c r="C29" s="17">
        <v>2120</v>
      </c>
      <c r="D29" s="17">
        <v>1892</v>
      </c>
      <c r="E29" s="45">
        <v>80</v>
      </c>
      <c r="F29" s="16">
        <v>2822</v>
      </c>
      <c r="G29" s="17">
        <v>1257</v>
      </c>
      <c r="H29" s="18">
        <v>1565</v>
      </c>
    </row>
    <row r="30" spans="1:8" ht="11.25" customHeight="1">
      <c r="A30" s="45">
        <v>21</v>
      </c>
      <c r="B30" s="16">
        <v>4049</v>
      </c>
      <c r="C30" s="17">
        <v>2118</v>
      </c>
      <c r="D30" s="17">
        <v>1931</v>
      </c>
      <c r="E30" s="45">
        <v>81</v>
      </c>
      <c r="F30" s="16">
        <v>2559</v>
      </c>
      <c r="G30" s="17">
        <v>1036</v>
      </c>
      <c r="H30" s="18">
        <v>1523</v>
      </c>
    </row>
    <row r="31" spans="1:8" ht="11.25" customHeight="1">
      <c r="A31" s="45">
        <v>22</v>
      </c>
      <c r="B31" s="16">
        <v>4155</v>
      </c>
      <c r="C31" s="17">
        <v>2157</v>
      </c>
      <c r="D31" s="17">
        <v>1998</v>
      </c>
      <c r="E31" s="45">
        <v>82</v>
      </c>
      <c r="F31" s="16">
        <v>2291</v>
      </c>
      <c r="G31" s="17">
        <v>923</v>
      </c>
      <c r="H31" s="18">
        <v>1368</v>
      </c>
    </row>
    <row r="32" spans="1:8" ht="11.25" customHeight="1">
      <c r="A32" s="45">
        <v>23</v>
      </c>
      <c r="B32" s="16">
        <v>3975</v>
      </c>
      <c r="C32" s="17">
        <v>2081</v>
      </c>
      <c r="D32" s="17">
        <v>1894</v>
      </c>
      <c r="E32" s="45">
        <v>83</v>
      </c>
      <c r="F32" s="16">
        <v>2052</v>
      </c>
      <c r="G32" s="17">
        <v>806</v>
      </c>
      <c r="H32" s="18">
        <v>1246</v>
      </c>
    </row>
    <row r="33" spans="1:8" ht="11.25" customHeight="1">
      <c r="A33" s="46">
        <v>24</v>
      </c>
      <c r="B33" s="19">
        <v>4278</v>
      </c>
      <c r="C33" s="20">
        <v>2295</v>
      </c>
      <c r="D33" s="20">
        <v>1983</v>
      </c>
      <c r="E33" s="46">
        <v>84</v>
      </c>
      <c r="F33" s="19">
        <v>1934</v>
      </c>
      <c r="G33" s="20">
        <v>712</v>
      </c>
      <c r="H33" s="21">
        <v>1222</v>
      </c>
    </row>
    <row r="34" spans="1:8" ht="11.25" customHeight="1">
      <c r="A34" s="44" t="s">
        <v>64</v>
      </c>
      <c r="B34" s="16">
        <v>23579</v>
      </c>
      <c r="C34" s="17">
        <v>12521</v>
      </c>
      <c r="D34" s="17">
        <v>11058</v>
      </c>
      <c r="E34" s="44" t="s">
        <v>65</v>
      </c>
      <c r="F34" s="16">
        <v>6527</v>
      </c>
      <c r="G34" s="17">
        <v>2238</v>
      </c>
      <c r="H34" s="18">
        <v>4289</v>
      </c>
    </row>
    <row r="35" spans="1:8" ht="11.25" customHeight="1">
      <c r="A35" s="45">
        <v>25</v>
      </c>
      <c r="B35" s="16">
        <v>4432</v>
      </c>
      <c r="C35" s="17">
        <v>2442</v>
      </c>
      <c r="D35" s="17">
        <v>1990</v>
      </c>
      <c r="E35" s="45">
        <v>85</v>
      </c>
      <c r="F35" s="16">
        <v>1674</v>
      </c>
      <c r="G35" s="17">
        <v>655</v>
      </c>
      <c r="H35" s="18">
        <v>1019</v>
      </c>
    </row>
    <row r="36" spans="1:8" ht="11.25" customHeight="1">
      <c r="A36" s="45">
        <v>26</v>
      </c>
      <c r="B36" s="16">
        <v>4469</v>
      </c>
      <c r="C36" s="17">
        <v>2404</v>
      </c>
      <c r="D36" s="17">
        <v>2065</v>
      </c>
      <c r="E36" s="45">
        <v>86</v>
      </c>
      <c r="F36" s="16">
        <v>1527</v>
      </c>
      <c r="G36" s="17">
        <v>547</v>
      </c>
      <c r="H36" s="18">
        <v>980</v>
      </c>
    </row>
    <row r="37" spans="1:8" ht="11.25" customHeight="1">
      <c r="A37" s="45">
        <v>27</v>
      </c>
      <c r="B37" s="16">
        <v>4686</v>
      </c>
      <c r="C37" s="17">
        <v>2459</v>
      </c>
      <c r="D37" s="17">
        <v>2227</v>
      </c>
      <c r="E37" s="45">
        <v>87</v>
      </c>
      <c r="F37" s="16">
        <v>1371</v>
      </c>
      <c r="G37" s="17">
        <v>459</v>
      </c>
      <c r="H37" s="18">
        <v>912</v>
      </c>
    </row>
    <row r="38" spans="1:8" ht="11.25" customHeight="1">
      <c r="A38" s="45">
        <v>28</v>
      </c>
      <c r="B38" s="16">
        <v>4970</v>
      </c>
      <c r="C38" s="17">
        <v>2551</v>
      </c>
      <c r="D38" s="17">
        <v>2419</v>
      </c>
      <c r="E38" s="45">
        <v>88</v>
      </c>
      <c r="F38" s="16">
        <v>1028</v>
      </c>
      <c r="G38" s="17">
        <v>307</v>
      </c>
      <c r="H38" s="18">
        <v>721</v>
      </c>
    </row>
    <row r="39" spans="1:8" ht="11.25" customHeight="1">
      <c r="A39" s="46">
        <v>29</v>
      </c>
      <c r="B39" s="19">
        <v>5022</v>
      </c>
      <c r="C39" s="20">
        <v>2665</v>
      </c>
      <c r="D39" s="20">
        <v>2357</v>
      </c>
      <c r="E39" s="46">
        <v>89</v>
      </c>
      <c r="F39" s="19">
        <v>927</v>
      </c>
      <c r="G39" s="20">
        <v>270</v>
      </c>
      <c r="H39" s="21">
        <v>657</v>
      </c>
    </row>
    <row r="40" spans="1:8" ht="11.25" customHeight="1">
      <c r="A40" s="44" t="s">
        <v>66</v>
      </c>
      <c r="B40" s="16">
        <v>28349</v>
      </c>
      <c r="C40" s="17">
        <v>14556</v>
      </c>
      <c r="D40" s="17">
        <v>13793</v>
      </c>
      <c r="E40" s="44" t="s">
        <v>67</v>
      </c>
      <c r="F40" s="16">
        <v>2695</v>
      </c>
      <c r="G40" s="17">
        <v>664</v>
      </c>
      <c r="H40" s="18">
        <v>2031</v>
      </c>
    </row>
    <row r="41" spans="1:8" ht="11.25" customHeight="1">
      <c r="A41" s="45">
        <v>30</v>
      </c>
      <c r="B41" s="16">
        <v>5385</v>
      </c>
      <c r="C41" s="17">
        <v>2824</v>
      </c>
      <c r="D41" s="17">
        <v>2561</v>
      </c>
      <c r="E41" s="45">
        <v>90</v>
      </c>
      <c r="F41" s="16">
        <v>752</v>
      </c>
      <c r="G41" s="17">
        <v>225</v>
      </c>
      <c r="H41" s="18">
        <v>527</v>
      </c>
    </row>
    <row r="42" spans="1:8" ht="11.25" customHeight="1">
      <c r="A42" s="45">
        <v>31</v>
      </c>
      <c r="B42" s="16">
        <v>5265</v>
      </c>
      <c r="C42" s="17">
        <v>2704</v>
      </c>
      <c r="D42" s="17">
        <v>2561</v>
      </c>
      <c r="E42" s="45">
        <v>91</v>
      </c>
      <c r="F42" s="16">
        <v>666</v>
      </c>
      <c r="G42" s="17">
        <v>154</v>
      </c>
      <c r="H42" s="18">
        <v>512</v>
      </c>
    </row>
    <row r="43" spans="1:8" ht="11.25" customHeight="1">
      <c r="A43" s="45">
        <v>32</v>
      </c>
      <c r="B43" s="16">
        <v>5615</v>
      </c>
      <c r="C43" s="17">
        <v>2859</v>
      </c>
      <c r="D43" s="17">
        <v>2756</v>
      </c>
      <c r="E43" s="45">
        <v>92</v>
      </c>
      <c r="F43" s="16">
        <v>538</v>
      </c>
      <c r="G43" s="17">
        <v>125</v>
      </c>
      <c r="H43" s="18">
        <v>413</v>
      </c>
    </row>
    <row r="44" spans="1:8" ht="11.25" customHeight="1">
      <c r="A44" s="45">
        <v>33</v>
      </c>
      <c r="B44" s="16">
        <v>5906</v>
      </c>
      <c r="C44" s="17">
        <v>3005</v>
      </c>
      <c r="D44" s="17">
        <v>2901</v>
      </c>
      <c r="E44" s="45">
        <v>93</v>
      </c>
      <c r="F44" s="16">
        <v>398</v>
      </c>
      <c r="G44" s="17">
        <v>88</v>
      </c>
      <c r="H44" s="18">
        <v>310</v>
      </c>
    </row>
    <row r="45" spans="1:8" ht="11.25" customHeight="1">
      <c r="A45" s="46">
        <v>34</v>
      </c>
      <c r="B45" s="19">
        <v>6178</v>
      </c>
      <c r="C45" s="20">
        <v>3164</v>
      </c>
      <c r="D45" s="20">
        <v>3014</v>
      </c>
      <c r="E45" s="46">
        <v>94</v>
      </c>
      <c r="F45" s="19">
        <v>341</v>
      </c>
      <c r="G45" s="20">
        <v>72</v>
      </c>
      <c r="H45" s="21">
        <v>269</v>
      </c>
    </row>
    <row r="46" spans="1:8" ht="11.25" customHeight="1">
      <c r="A46" s="44" t="s">
        <v>68</v>
      </c>
      <c r="B46" s="16">
        <v>35544</v>
      </c>
      <c r="C46" s="17">
        <v>18192</v>
      </c>
      <c r="D46" s="17">
        <v>17352</v>
      </c>
      <c r="E46" s="44" t="s">
        <v>69</v>
      </c>
      <c r="F46" s="16">
        <v>836</v>
      </c>
      <c r="G46" s="17">
        <v>168</v>
      </c>
      <c r="H46" s="18">
        <v>668</v>
      </c>
    </row>
    <row r="47" spans="1:8" ht="11.25" customHeight="1">
      <c r="A47" s="45">
        <v>35</v>
      </c>
      <c r="B47" s="16">
        <v>6392</v>
      </c>
      <c r="C47" s="17">
        <v>3295</v>
      </c>
      <c r="D47" s="17">
        <v>3097</v>
      </c>
      <c r="E47" s="45">
        <v>95</v>
      </c>
      <c r="F47" s="16">
        <v>292</v>
      </c>
      <c r="G47" s="17">
        <v>68</v>
      </c>
      <c r="H47" s="18">
        <v>224</v>
      </c>
    </row>
    <row r="48" spans="1:8" ht="11.25" customHeight="1">
      <c r="A48" s="45">
        <v>36</v>
      </c>
      <c r="B48" s="16">
        <v>6720</v>
      </c>
      <c r="C48" s="17">
        <v>3411</v>
      </c>
      <c r="D48" s="17">
        <v>3309</v>
      </c>
      <c r="E48" s="45">
        <v>96</v>
      </c>
      <c r="F48" s="16">
        <v>170</v>
      </c>
      <c r="G48" s="17">
        <v>35</v>
      </c>
      <c r="H48" s="18">
        <v>135</v>
      </c>
    </row>
    <row r="49" spans="1:8" ht="11.25" customHeight="1">
      <c r="A49" s="45">
        <v>37</v>
      </c>
      <c r="B49" s="16">
        <v>6962</v>
      </c>
      <c r="C49" s="17">
        <v>3562</v>
      </c>
      <c r="D49" s="17">
        <v>3400</v>
      </c>
      <c r="E49" s="45">
        <v>97</v>
      </c>
      <c r="F49" s="16">
        <v>179</v>
      </c>
      <c r="G49" s="17">
        <v>29</v>
      </c>
      <c r="H49" s="18">
        <v>150</v>
      </c>
    </row>
    <row r="50" spans="1:8" ht="11.25" customHeight="1">
      <c r="A50" s="45">
        <v>38</v>
      </c>
      <c r="B50" s="16">
        <v>7513</v>
      </c>
      <c r="C50" s="17">
        <v>3867</v>
      </c>
      <c r="D50" s="17">
        <v>3646</v>
      </c>
      <c r="E50" s="45">
        <v>98</v>
      </c>
      <c r="F50" s="16">
        <v>103</v>
      </c>
      <c r="G50" s="17">
        <v>16</v>
      </c>
      <c r="H50" s="18">
        <v>87</v>
      </c>
    </row>
    <row r="51" spans="1:8" ht="11.25" customHeight="1">
      <c r="A51" s="46">
        <v>39</v>
      </c>
      <c r="B51" s="19">
        <v>7957</v>
      </c>
      <c r="C51" s="20">
        <v>4057</v>
      </c>
      <c r="D51" s="20">
        <v>3900</v>
      </c>
      <c r="E51" s="46">
        <v>99</v>
      </c>
      <c r="F51" s="19">
        <v>92</v>
      </c>
      <c r="G51" s="20">
        <v>20</v>
      </c>
      <c r="H51" s="21">
        <v>72</v>
      </c>
    </row>
    <row r="52" spans="1:8" ht="11.25" customHeight="1">
      <c r="A52" s="44" t="s">
        <v>70</v>
      </c>
      <c r="B52" s="16">
        <v>37345</v>
      </c>
      <c r="C52" s="17">
        <v>19171</v>
      </c>
      <c r="D52" s="17">
        <v>18174</v>
      </c>
      <c r="E52" s="44" t="s">
        <v>71</v>
      </c>
      <c r="F52" s="16">
        <v>141</v>
      </c>
      <c r="G52" s="17">
        <v>23</v>
      </c>
      <c r="H52" s="18">
        <v>118</v>
      </c>
    </row>
    <row r="53" spans="1:8" ht="11.25" customHeight="1">
      <c r="A53" s="45">
        <v>40</v>
      </c>
      <c r="B53" s="16">
        <v>7690</v>
      </c>
      <c r="C53" s="17">
        <v>3938</v>
      </c>
      <c r="D53" s="17">
        <v>3752</v>
      </c>
      <c r="E53" s="45">
        <v>100</v>
      </c>
      <c r="F53" s="16">
        <v>69</v>
      </c>
      <c r="G53" s="17">
        <v>11</v>
      </c>
      <c r="H53" s="18">
        <v>58</v>
      </c>
    </row>
    <row r="54" spans="1:8" ht="11.25" customHeight="1">
      <c r="A54" s="45">
        <v>41</v>
      </c>
      <c r="B54" s="16">
        <v>7736</v>
      </c>
      <c r="C54" s="17">
        <v>3939</v>
      </c>
      <c r="D54" s="17">
        <v>3797</v>
      </c>
      <c r="E54" s="45">
        <v>101</v>
      </c>
      <c r="F54" s="16">
        <v>36</v>
      </c>
      <c r="G54" s="17">
        <v>5</v>
      </c>
      <c r="H54" s="18">
        <v>31</v>
      </c>
    </row>
    <row r="55" spans="1:8" ht="11.25" customHeight="1">
      <c r="A55" s="45">
        <v>42</v>
      </c>
      <c r="B55" s="16">
        <v>7330</v>
      </c>
      <c r="C55" s="17">
        <v>3767</v>
      </c>
      <c r="D55" s="17">
        <v>3563</v>
      </c>
      <c r="E55" s="45">
        <v>102</v>
      </c>
      <c r="F55" s="16">
        <v>17</v>
      </c>
      <c r="G55" s="17">
        <v>4</v>
      </c>
      <c r="H55" s="18">
        <v>13</v>
      </c>
    </row>
    <row r="56" spans="1:8" ht="11.25" customHeight="1">
      <c r="A56" s="45">
        <v>43</v>
      </c>
      <c r="B56" s="16">
        <v>7275</v>
      </c>
      <c r="C56" s="17">
        <v>3771</v>
      </c>
      <c r="D56" s="17">
        <v>3504</v>
      </c>
      <c r="E56" s="45">
        <v>103</v>
      </c>
      <c r="F56" s="16">
        <v>15</v>
      </c>
      <c r="G56" s="17">
        <v>2</v>
      </c>
      <c r="H56" s="18">
        <v>13</v>
      </c>
    </row>
    <row r="57" spans="1:8" ht="11.25" customHeight="1">
      <c r="A57" s="46">
        <v>44</v>
      </c>
      <c r="B57" s="19">
        <v>7314</v>
      </c>
      <c r="C57" s="20">
        <v>3756</v>
      </c>
      <c r="D57" s="20">
        <v>3558</v>
      </c>
      <c r="E57" s="46">
        <v>104</v>
      </c>
      <c r="F57" s="19">
        <v>4</v>
      </c>
      <c r="G57" s="20">
        <v>1</v>
      </c>
      <c r="H57" s="21">
        <v>3</v>
      </c>
    </row>
    <row r="58" spans="1:8" ht="11.25" customHeight="1">
      <c r="A58" s="44" t="s">
        <v>72</v>
      </c>
      <c r="B58" s="16">
        <v>31276</v>
      </c>
      <c r="C58" s="17">
        <v>16492</v>
      </c>
      <c r="D58" s="17">
        <v>14784</v>
      </c>
      <c r="E58" s="44" t="s">
        <v>73</v>
      </c>
      <c r="F58" s="16">
        <v>7</v>
      </c>
      <c r="G58" s="17">
        <v>0</v>
      </c>
      <c r="H58" s="18">
        <v>7</v>
      </c>
    </row>
    <row r="59" spans="1:8" ht="11.25" customHeight="1">
      <c r="A59" s="45">
        <v>45</v>
      </c>
      <c r="B59" s="16">
        <v>7131</v>
      </c>
      <c r="C59" s="17">
        <v>3802</v>
      </c>
      <c r="D59" s="17">
        <v>3329</v>
      </c>
      <c r="E59" s="45">
        <v>105</v>
      </c>
      <c r="F59" s="16">
        <v>2</v>
      </c>
      <c r="G59" s="17">
        <v>0</v>
      </c>
      <c r="H59" s="18">
        <v>2</v>
      </c>
    </row>
    <row r="60" spans="1:8" ht="11.25" customHeight="1">
      <c r="A60" s="45">
        <v>46</v>
      </c>
      <c r="B60" s="16">
        <v>5621</v>
      </c>
      <c r="C60" s="17">
        <v>2942</v>
      </c>
      <c r="D60" s="17">
        <v>2679</v>
      </c>
      <c r="E60" s="45">
        <v>106</v>
      </c>
      <c r="F60" s="16">
        <v>3</v>
      </c>
      <c r="G60" s="17">
        <v>0</v>
      </c>
      <c r="H60" s="18">
        <v>3</v>
      </c>
    </row>
    <row r="61" spans="1:8" ht="11.25" customHeight="1">
      <c r="A61" s="45">
        <v>47</v>
      </c>
      <c r="B61" s="16">
        <v>6516</v>
      </c>
      <c r="C61" s="17">
        <v>3484</v>
      </c>
      <c r="D61" s="17">
        <v>3032</v>
      </c>
      <c r="E61" s="45">
        <v>107</v>
      </c>
      <c r="F61" s="16">
        <v>0</v>
      </c>
      <c r="G61" s="17">
        <v>0</v>
      </c>
      <c r="H61" s="18">
        <v>0</v>
      </c>
    </row>
    <row r="62" spans="1:8" ht="11.25" customHeight="1">
      <c r="A62" s="45">
        <v>48</v>
      </c>
      <c r="B62" s="16">
        <v>6210</v>
      </c>
      <c r="C62" s="17">
        <v>3207</v>
      </c>
      <c r="D62" s="17">
        <v>3003</v>
      </c>
      <c r="E62" s="45">
        <v>108</v>
      </c>
      <c r="F62" s="16">
        <v>2</v>
      </c>
      <c r="G62" s="17">
        <v>0</v>
      </c>
      <c r="H62" s="18">
        <v>2</v>
      </c>
    </row>
    <row r="63" spans="1:8" ht="11.25" customHeight="1">
      <c r="A63" s="46">
        <v>49</v>
      </c>
      <c r="B63" s="19">
        <v>5798</v>
      </c>
      <c r="C63" s="20">
        <v>3057</v>
      </c>
      <c r="D63" s="20">
        <v>2741</v>
      </c>
      <c r="E63" s="46">
        <v>109</v>
      </c>
      <c r="F63" s="19">
        <v>0</v>
      </c>
      <c r="G63" s="20">
        <v>0</v>
      </c>
      <c r="H63" s="21">
        <v>0</v>
      </c>
    </row>
    <row r="64" spans="1:8" ht="11.25" customHeight="1">
      <c r="A64" s="44" t="s">
        <v>74</v>
      </c>
      <c r="B64" s="16">
        <v>24994</v>
      </c>
      <c r="C64" s="17">
        <v>13086</v>
      </c>
      <c r="D64" s="17">
        <v>11908</v>
      </c>
      <c r="E64" s="45"/>
      <c r="F64" s="22"/>
      <c r="G64" s="17"/>
      <c r="H64" s="23"/>
    </row>
    <row r="65" spans="1:8" ht="11.25" customHeight="1">
      <c r="A65" s="45">
        <v>50</v>
      </c>
      <c r="B65" s="16">
        <v>5417</v>
      </c>
      <c r="C65" s="17">
        <v>2865</v>
      </c>
      <c r="D65" s="17">
        <v>2552</v>
      </c>
      <c r="E65" s="45" t="s">
        <v>47</v>
      </c>
      <c r="F65" s="97">
        <f>G65+H65</f>
        <v>419572</v>
      </c>
      <c r="G65" s="17">
        <f>G73+G74+G75</f>
        <v>208900</v>
      </c>
      <c r="H65" s="98">
        <f>H73+H74+H75</f>
        <v>210672</v>
      </c>
    </row>
    <row r="66" spans="1:8" ht="11.25" customHeight="1">
      <c r="A66" s="45">
        <v>51</v>
      </c>
      <c r="B66" s="16">
        <v>5158</v>
      </c>
      <c r="C66" s="17">
        <v>2700</v>
      </c>
      <c r="D66" s="17">
        <v>2458</v>
      </c>
      <c r="E66" s="45"/>
      <c r="F66" s="22"/>
      <c r="G66" s="17"/>
      <c r="H66" s="23"/>
    </row>
    <row r="67" spans="1:8" ht="11.25" customHeight="1">
      <c r="A67" s="45">
        <v>52</v>
      </c>
      <c r="B67" s="16">
        <v>4973</v>
      </c>
      <c r="C67" s="17">
        <v>2583</v>
      </c>
      <c r="D67" s="17">
        <v>2390</v>
      </c>
      <c r="E67" s="45"/>
      <c r="F67" s="16"/>
      <c r="G67" s="17"/>
      <c r="H67" s="23"/>
    </row>
    <row r="68" spans="1:8" ht="11.25" customHeight="1">
      <c r="A68" s="45">
        <v>53</v>
      </c>
      <c r="B68" s="16">
        <v>4789</v>
      </c>
      <c r="C68" s="17">
        <v>2539</v>
      </c>
      <c r="D68" s="17">
        <v>2250</v>
      </c>
      <c r="E68" s="45" t="s">
        <v>292</v>
      </c>
      <c r="F68" s="22"/>
      <c r="G68" s="17"/>
      <c r="H68" s="23"/>
    </row>
    <row r="69" spans="1:8" ht="11.25" customHeight="1">
      <c r="A69" s="46">
        <v>54</v>
      </c>
      <c r="B69" s="19">
        <v>4657</v>
      </c>
      <c r="C69" s="20">
        <v>2399</v>
      </c>
      <c r="D69" s="20">
        <v>2258</v>
      </c>
      <c r="E69" s="46" t="s">
        <v>293</v>
      </c>
      <c r="F69" s="19">
        <v>183525</v>
      </c>
      <c r="G69" s="20"/>
      <c r="H69" s="21"/>
    </row>
    <row r="70" spans="1:8" ht="11.25" customHeight="1">
      <c r="A70" s="44" t="s">
        <v>75</v>
      </c>
      <c r="B70" s="16">
        <v>22254</v>
      </c>
      <c r="C70" s="17">
        <v>11077</v>
      </c>
      <c r="D70" s="17">
        <v>11177</v>
      </c>
      <c r="E70" s="45"/>
      <c r="F70" s="16"/>
      <c r="G70" s="83"/>
      <c r="H70" s="84"/>
    </row>
    <row r="71" spans="1:8" ht="11.25" customHeight="1">
      <c r="A71" s="45">
        <v>55</v>
      </c>
      <c r="B71" s="16">
        <v>4234</v>
      </c>
      <c r="C71" s="17">
        <v>2147</v>
      </c>
      <c r="D71" s="17">
        <v>2087</v>
      </c>
      <c r="E71" s="45"/>
      <c r="F71" s="22"/>
      <c r="G71" s="17"/>
      <c r="H71" s="18"/>
    </row>
    <row r="72" spans="1:8" ht="11.25" customHeight="1">
      <c r="A72" s="45">
        <v>56</v>
      </c>
      <c r="B72" s="16">
        <v>4394</v>
      </c>
      <c r="C72" s="17">
        <v>2189</v>
      </c>
      <c r="D72" s="17">
        <v>2205</v>
      </c>
      <c r="E72" s="45" t="s">
        <v>76</v>
      </c>
      <c r="F72" s="24"/>
      <c r="G72" s="25"/>
      <c r="H72" s="23"/>
    </row>
    <row r="73" spans="1:8" ht="11.25" customHeight="1">
      <c r="A73" s="45">
        <v>57</v>
      </c>
      <c r="B73" s="16">
        <v>4452</v>
      </c>
      <c r="C73" s="17">
        <v>2218</v>
      </c>
      <c r="D73" s="17">
        <v>2234</v>
      </c>
      <c r="E73" s="44" t="s">
        <v>77</v>
      </c>
      <c r="F73" s="16">
        <f>G73+H73</f>
        <v>58877</v>
      </c>
      <c r="G73" s="17">
        <f>C4+C10+C16</f>
        <v>30099</v>
      </c>
      <c r="H73" s="18">
        <f>D4+D10+D16</f>
        <v>28778</v>
      </c>
    </row>
    <row r="74" spans="1:8" ht="11.25" customHeight="1">
      <c r="A74" s="45">
        <v>58</v>
      </c>
      <c r="B74" s="16">
        <v>4432</v>
      </c>
      <c r="C74" s="17">
        <v>2224</v>
      </c>
      <c r="D74" s="17">
        <v>2208</v>
      </c>
      <c r="E74" s="44" t="s">
        <v>78</v>
      </c>
      <c r="F74" s="16">
        <f>G74+H74</f>
        <v>273095</v>
      </c>
      <c r="G74" s="17">
        <f>C22+C28+C34+C40+C46+C52+C58+C64+C70+G4</f>
        <v>140241</v>
      </c>
      <c r="H74" s="18">
        <f>D22+D28+D34+D40+D46+D52+D58+D64+D70+H4</f>
        <v>132854</v>
      </c>
    </row>
    <row r="75" spans="1:8" ht="13.5" customHeight="1" thickBot="1">
      <c r="A75" s="47">
        <v>59</v>
      </c>
      <c r="B75" s="26">
        <v>4742</v>
      </c>
      <c r="C75" s="27">
        <v>2299</v>
      </c>
      <c r="D75" s="27">
        <v>2443</v>
      </c>
      <c r="E75" s="48" t="s">
        <v>79</v>
      </c>
      <c r="F75" s="26">
        <f>G75+H75</f>
        <v>87600</v>
      </c>
      <c r="G75" s="27">
        <f>G10+G16+G22+G28+G34+G40+G46+G52+G58+G64</f>
        <v>38560</v>
      </c>
      <c r="H75" s="28">
        <f>H10+H16+H22+H28+H34+H40+H46+H52+H58+H64</f>
        <v>49040</v>
      </c>
    </row>
  </sheetData>
  <sheetProtection/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zoomScale="75" zoomScaleNormal="75" zoomScalePageLayoutView="0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14" t="s">
        <v>303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s="1" customFormat="1" ht="20.25" customHeight="1">
      <c r="A2" s="149" t="str">
        <f>IF(MONTH('人口・世帯数の推移'!A26)=1,CONCATENATE(YEAR('人口・世帯数の推移'!A26)-1,"年12月中"),CONCATENATE(YEAR('人口・世帯数の推移'!A26),"年",MONTH('人口・世帯数の推移'!A26)-1,"月中"))</f>
        <v>2012年9月中</v>
      </c>
      <c r="B2" s="149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1" customFormat="1" ht="19.5" customHeight="1">
      <c r="A3" s="146" t="s">
        <v>15</v>
      </c>
      <c r="B3" s="147" t="s">
        <v>30</v>
      </c>
      <c r="C3" s="147" t="s">
        <v>31</v>
      </c>
      <c r="D3" s="147" t="s">
        <v>32</v>
      </c>
      <c r="E3" s="146" t="s">
        <v>33</v>
      </c>
      <c r="F3" s="146"/>
      <c r="G3" s="146"/>
      <c r="H3" s="146"/>
      <c r="I3" s="146" t="s">
        <v>34</v>
      </c>
      <c r="J3" s="146"/>
      <c r="K3" s="146"/>
      <c r="L3" s="146"/>
      <c r="M3" s="147" t="s">
        <v>35</v>
      </c>
      <c r="N3" s="147" t="s">
        <v>29</v>
      </c>
    </row>
    <row r="4" spans="1:14" s="1" customFormat="1" ht="19.5" customHeight="1">
      <c r="A4" s="146"/>
      <c r="B4" s="147"/>
      <c r="C4" s="147"/>
      <c r="D4" s="147"/>
      <c r="E4" s="146"/>
      <c r="F4" s="146"/>
      <c r="G4" s="146"/>
      <c r="H4" s="146"/>
      <c r="I4" s="146"/>
      <c r="J4" s="146"/>
      <c r="K4" s="146"/>
      <c r="L4" s="146"/>
      <c r="M4" s="147"/>
      <c r="N4" s="147"/>
    </row>
    <row r="5" spans="1:14" s="1" customFormat="1" ht="19.5" customHeight="1">
      <c r="A5" s="146"/>
      <c r="B5" s="147"/>
      <c r="C5" s="147"/>
      <c r="D5" s="147"/>
      <c r="E5" s="72" t="s">
        <v>36</v>
      </c>
      <c r="F5" s="72" t="s">
        <v>37</v>
      </c>
      <c r="G5" s="72" t="s">
        <v>38</v>
      </c>
      <c r="H5" s="72" t="s">
        <v>29</v>
      </c>
      <c r="I5" s="72" t="s">
        <v>36</v>
      </c>
      <c r="J5" s="72" t="s">
        <v>37</v>
      </c>
      <c r="K5" s="72" t="s">
        <v>38</v>
      </c>
      <c r="L5" s="72" t="s">
        <v>29</v>
      </c>
      <c r="M5" s="147"/>
      <c r="N5" s="147"/>
    </row>
    <row r="6" spans="1:14" s="1" customFormat="1" ht="19.5" customHeight="1">
      <c r="A6" s="72" t="s">
        <v>16</v>
      </c>
      <c r="B6" s="73">
        <v>10</v>
      </c>
      <c r="C6" s="73">
        <v>9</v>
      </c>
      <c r="D6" s="73">
        <v>1</v>
      </c>
      <c r="E6" s="73">
        <v>37</v>
      </c>
      <c r="F6" s="73">
        <v>35</v>
      </c>
      <c r="G6" s="73">
        <v>10</v>
      </c>
      <c r="H6" s="73">
        <v>82</v>
      </c>
      <c r="I6" s="73">
        <v>24</v>
      </c>
      <c r="J6" s="73">
        <v>22</v>
      </c>
      <c r="K6" s="73">
        <v>15</v>
      </c>
      <c r="L6" s="73">
        <v>61</v>
      </c>
      <c r="M6" s="73">
        <v>21</v>
      </c>
      <c r="N6" s="73">
        <f aca="true" t="shared" si="0" ref="N6:N21">D6+M6</f>
        <v>22</v>
      </c>
    </row>
    <row r="7" spans="1:14" s="1" customFormat="1" ht="19.5" customHeight="1">
      <c r="A7" s="72" t="s">
        <v>17</v>
      </c>
      <c r="B7" s="73">
        <v>51</v>
      </c>
      <c r="C7" s="73">
        <v>29</v>
      </c>
      <c r="D7" s="73">
        <v>22</v>
      </c>
      <c r="E7" s="73">
        <v>76</v>
      </c>
      <c r="F7" s="73">
        <v>52</v>
      </c>
      <c r="G7" s="73">
        <v>50</v>
      </c>
      <c r="H7" s="73">
        <v>178</v>
      </c>
      <c r="I7" s="73">
        <v>87</v>
      </c>
      <c r="J7" s="73">
        <v>74</v>
      </c>
      <c r="K7" s="73">
        <v>57</v>
      </c>
      <c r="L7" s="73">
        <v>218</v>
      </c>
      <c r="M7" s="73">
        <v>-40</v>
      </c>
      <c r="N7" s="73">
        <f t="shared" si="0"/>
        <v>-18</v>
      </c>
    </row>
    <row r="8" spans="1:14" s="1" customFormat="1" ht="19.5" customHeight="1">
      <c r="A8" s="72" t="s">
        <v>18</v>
      </c>
      <c r="B8" s="73">
        <v>28</v>
      </c>
      <c r="C8" s="73">
        <v>17</v>
      </c>
      <c r="D8" s="73">
        <v>11</v>
      </c>
      <c r="E8" s="73">
        <v>62</v>
      </c>
      <c r="F8" s="73">
        <v>48</v>
      </c>
      <c r="G8" s="73">
        <v>40</v>
      </c>
      <c r="H8" s="73">
        <v>150</v>
      </c>
      <c r="I8" s="73">
        <v>55</v>
      </c>
      <c r="J8" s="73">
        <v>51</v>
      </c>
      <c r="K8" s="73">
        <v>31</v>
      </c>
      <c r="L8" s="73">
        <v>137</v>
      </c>
      <c r="M8" s="73">
        <v>13</v>
      </c>
      <c r="N8" s="73">
        <f t="shared" si="0"/>
        <v>24</v>
      </c>
    </row>
    <row r="9" spans="1:14" s="1" customFormat="1" ht="19.5" customHeight="1">
      <c r="A9" s="72" t="s">
        <v>19</v>
      </c>
      <c r="B9" s="73">
        <v>15</v>
      </c>
      <c r="C9" s="73">
        <v>17</v>
      </c>
      <c r="D9" s="73">
        <v>-2</v>
      </c>
      <c r="E9" s="73">
        <v>31</v>
      </c>
      <c r="F9" s="73">
        <v>65</v>
      </c>
      <c r="G9" s="73">
        <v>28</v>
      </c>
      <c r="H9" s="73">
        <v>124</v>
      </c>
      <c r="I9" s="73">
        <v>43</v>
      </c>
      <c r="J9" s="73">
        <v>37</v>
      </c>
      <c r="K9" s="73">
        <v>23</v>
      </c>
      <c r="L9" s="73">
        <v>103</v>
      </c>
      <c r="M9" s="73">
        <v>21</v>
      </c>
      <c r="N9" s="73">
        <f t="shared" si="0"/>
        <v>19</v>
      </c>
    </row>
    <row r="10" spans="1:14" s="1" customFormat="1" ht="19.5" customHeight="1">
      <c r="A10" s="72" t="s">
        <v>20</v>
      </c>
      <c r="B10" s="73">
        <v>33</v>
      </c>
      <c r="C10" s="73">
        <v>31</v>
      </c>
      <c r="D10" s="73">
        <v>2</v>
      </c>
      <c r="E10" s="73">
        <v>49</v>
      </c>
      <c r="F10" s="73">
        <v>66</v>
      </c>
      <c r="G10" s="73">
        <v>69</v>
      </c>
      <c r="H10" s="73">
        <v>184</v>
      </c>
      <c r="I10" s="73">
        <v>61</v>
      </c>
      <c r="J10" s="73">
        <v>74</v>
      </c>
      <c r="K10" s="73">
        <v>53</v>
      </c>
      <c r="L10" s="73">
        <v>188</v>
      </c>
      <c r="M10" s="73">
        <v>-4</v>
      </c>
      <c r="N10" s="73">
        <f t="shared" si="0"/>
        <v>-2</v>
      </c>
    </row>
    <row r="11" spans="1:14" s="1" customFormat="1" ht="19.5" customHeight="1">
      <c r="A11" s="72" t="s">
        <v>21</v>
      </c>
      <c r="B11" s="73">
        <v>25</v>
      </c>
      <c r="C11" s="73">
        <v>12</v>
      </c>
      <c r="D11" s="73">
        <v>13</v>
      </c>
      <c r="E11" s="73">
        <v>34</v>
      </c>
      <c r="F11" s="73">
        <v>37</v>
      </c>
      <c r="G11" s="73">
        <v>24</v>
      </c>
      <c r="H11" s="73">
        <v>95</v>
      </c>
      <c r="I11" s="73">
        <v>30</v>
      </c>
      <c r="J11" s="73">
        <v>63</v>
      </c>
      <c r="K11" s="73">
        <v>38</v>
      </c>
      <c r="L11" s="73">
        <v>131</v>
      </c>
      <c r="M11" s="73">
        <v>-36</v>
      </c>
      <c r="N11" s="73">
        <f t="shared" si="0"/>
        <v>-23</v>
      </c>
    </row>
    <row r="12" spans="1:14" s="1" customFormat="1" ht="19.5" customHeight="1">
      <c r="A12" s="72" t="s">
        <v>22</v>
      </c>
      <c r="B12" s="73">
        <v>29</v>
      </c>
      <c r="C12" s="73">
        <v>22</v>
      </c>
      <c r="D12" s="73">
        <v>7</v>
      </c>
      <c r="E12" s="73">
        <v>42</v>
      </c>
      <c r="F12" s="73">
        <v>47</v>
      </c>
      <c r="G12" s="73">
        <v>40</v>
      </c>
      <c r="H12" s="73">
        <v>129</v>
      </c>
      <c r="I12" s="73">
        <v>63</v>
      </c>
      <c r="J12" s="73">
        <v>60</v>
      </c>
      <c r="K12" s="73">
        <v>58</v>
      </c>
      <c r="L12" s="73">
        <v>181</v>
      </c>
      <c r="M12" s="73">
        <v>-52</v>
      </c>
      <c r="N12" s="73">
        <f t="shared" si="0"/>
        <v>-45</v>
      </c>
    </row>
    <row r="13" spans="1:14" s="1" customFormat="1" ht="19.5" customHeight="1">
      <c r="A13" s="72" t="s">
        <v>23</v>
      </c>
      <c r="B13" s="73">
        <v>23</v>
      </c>
      <c r="C13" s="73">
        <v>12</v>
      </c>
      <c r="D13" s="73">
        <v>11</v>
      </c>
      <c r="E13" s="73">
        <v>28</v>
      </c>
      <c r="F13" s="73">
        <v>42</v>
      </c>
      <c r="G13" s="73">
        <v>44</v>
      </c>
      <c r="H13" s="73">
        <v>114</v>
      </c>
      <c r="I13" s="73">
        <v>19</v>
      </c>
      <c r="J13" s="73">
        <v>48</v>
      </c>
      <c r="K13" s="73">
        <v>30</v>
      </c>
      <c r="L13" s="73">
        <v>97</v>
      </c>
      <c r="M13" s="73">
        <v>17</v>
      </c>
      <c r="N13" s="73">
        <f t="shared" si="0"/>
        <v>28</v>
      </c>
    </row>
    <row r="14" spans="1:14" s="1" customFormat="1" ht="19.5" customHeight="1">
      <c r="A14" s="72" t="s">
        <v>24</v>
      </c>
      <c r="B14" s="73">
        <v>22</v>
      </c>
      <c r="C14" s="73">
        <v>27</v>
      </c>
      <c r="D14" s="73">
        <v>-5</v>
      </c>
      <c r="E14" s="73">
        <v>44</v>
      </c>
      <c r="F14" s="73">
        <v>31</v>
      </c>
      <c r="G14" s="73">
        <v>32</v>
      </c>
      <c r="H14" s="73">
        <v>107</v>
      </c>
      <c r="I14" s="73">
        <v>46</v>
      </c>
      <c r="J14" s="73">
        <v>36</v>
      </c>
      <c r="K14" s="73">
        <v>64</v>
      </c>
      <c r="L14" s="73">
        <v>146</v>
      </c>
      <c r="M14" s="73">
        <v>-39</v>
      </c>
      <c r="N14" s="73">
        <f t="shared" si="0"/>
        <v>-44</v>
      </c>
    </row>
    <row r="15" spans="1:14" s="1" customFormat="1" ht="19.5" customHeight="1">
      <c r="A15" s="72" t="s">
        <v>25</v>
      </c>
      <c r="B15" s="73">
        <v>19</v>
      </c>
      <c r="C15" s="73">
        <v>8</v>
      </c>
      <c r="D15" s="73">
        <v>11</v>
      </c>
      <c r="E15" s="73">
        <v>66</v>
      </c>
      <c r="F15" s="73">
        <v>43</v>
      </c>
      <c r="G15" s="73">
        <v>58</v>
      </c>
      <c r="H15" s="73">
        <v>167</v>
      </c>
      <c r="I15" s="73">
        <v>69</v>
      </c>
      <c r="J15" s="73">
        <v>60</v>
      </c>
      <c r="K15" s="73">
        <v>41</v>
      </c>
      <c r="L15" s="73">
        <v>170</v>
      </c>
      <c r="M15" s="73">
        <v>-3</v>
      </c>
      <c r="N15" s="73">
        <f t="shared" si="0"/>
        <v>8</v>
      </c>
    </row>
    <row r="16" spans="1:14" s="1" customFormat="1" ht="19.5" customHeight="1">
      <c r="A16" s="72" t="s">
        <v>26</v>
      </c>
      <c r="B16" s="73">
        <v>3</v>
      </c>
      <c r="C16" s="73">
        <v>6</v>
      </c>
      <c r="D16" s="73">
        <v>-3</v>
      </c>
      <c r="E16" s="73">
        <v>11</v>
      </c>
      <c r="F16" s="73">
        <v>23</v>
      </c>
      <c r="G16" s="73">
        <v>17</v>
      </c>
      <c r="H16" s="73">
        <v>51</v>
      </c>
      <c r="I16" s="73">
        <v>11</v>
      </c>
      <c r="J16" s="73">
        <v>14</v>
      </c>
      <c r="K16" s="73">
        <v>16</v>
      </c>
      <c r="L16" s="73">
        <v>41</v>
      </c>
      <c r="M16" s="73">
        <v>10</v>
      </c>
      <c r="N16" s="73">
        <f t="shared" si="0"/>
        <v>7</v>
      </c>
    </row>
    <row r="17" spans="1:14" s="1" customFormat="1" ht="19.5" customHeight="1">
      <c r="A17" s="72" t="s">
        <v>27</v>
      </c>
      <c r="B17" s="73">
        <v>26</v>
      </c>
      <c r="C17" s="73">
        <v>17</v>
      </c>
      <c r="D17" s="73">
        <v>9</v>
      </c>
      <c r="E17" s="73">
        <v>30</v>
      </c>
      <c r="F17" s="73">
        <v>51</v>
      </c>
      <c r="G17" s="73">
        <v>34</v>
      </c>
      <c r="H17" s="73">
        <v>115</v>
      </c>
      <c r="I17" s="73">
        <v>52</v>
      </c>
      <c r="J17" s="73">
        <v>81</v>
      </c>
      <c r="K17" s="73">
        <v>29</v>
      </c>
      <c r="L17" s="73">
        <v>162</v>
      </c>
      <c r="M17" s="73">
        <v>-47</v>
      </c>
      <c r="N17" s="73">
        <f t="shared" si="0"/>
        <v>-38</v>
      </c>
    </row>
    <row r="18" spans="1:14" s="1" customFormat="1" ht="19.5" customHeight="1">
      <c r="A18" s="72" t="s">
        <v>28</v>
      </c>
      <c r="B18" s="73">
        <v>11</v>
      </c>
      <c r="C18" s="73">
        <v>12</v>
      </c>
      <c r="D18" s="73">
        <v>-1</v>
      </c>
      <c r="E18" s="73">
        <v>11</v>
      </c>
      <c r="F18" s="73">
        <v>9</v>
      </c>
      <c r="G18" s="73">
        <v>27</v>
      </c>
      <c r="H18" s="73">
        <v>47</v>
      </c>
      <c r="I18" s="73">
        <v>11</v>
      </c>
      <c r="J18" s="73">
        <v>30</v>
      </c>
      <c r="K18" s="73">
        <v>11</v>
      </c>
      <c r="L18" s="73">
        <v>52</v>
      </c>
      <c r="M18" s="73">
        <v>-5</v>
      </c>
      <c r="N18" s="73">
        <f t="shared" si="0"/>
        <v>-6</v>
      </c>
    </row>
    <row r="19" spans="1:14" s="1" customFormat="1" ht="19.5" customHeight="1">
      <c r="A19" s="74" t="s">
        <v>49</v>
      </c>
      <c r="B19" s="75">
        <v>140</v>
      </c>
      <c r="C19" s="75">
        <v>107</v>
      </c>
      <c r="D19" s="75">
        <v>33</v>
      </c>
      <c r="E19" s="75">
        <v>267</v>
      </c>
      <c r="F19" s="75">
        <v>305</v>
      </c>
      <c r="G19" s="75">
        <v>231</v>
      </c>
      <c r="H19" s="75">
        <v>803</v>
      </c>
      <c r="I19" s="75">
        <v>317</v>
      </c>
      <c r="J19" s="75">
        <v>338</v>
      </c>
      <c r="K19" s="75">
        <v>230</v>
      </c>
      <c r="L19" s="75">
        <v>885</v>
      </c>
      <c r="M19" s="76">
        <v>-82</v>
      </c>
      <c r="N19" s="85">
        <f t="shared" si="0"/>
        <v>-49</v>
      </c>
    </row>
    <row r="20" spans="1:14" s="1" customFormat="1" ht="19.5" customHeight="1">
      <c r="A20" s="74" t="s">
        <v>50</v>
      </c>
      <c r="B20" s="75">
        <v>155</v>
      </c>
      <c r="C20" s="75">
        <v>112</v>
      </c>
      <c r="D20" s="75">
        <v>43</v>
      </c>
      <c r="E20" s="75">
        <v>254</v>
      </c>
      <c r="F20" s="75">
        <v>244</v>
      </c>
      <c r="G20" s="75">
        <v>242</v>
      </c>
      <c r="H20" s="75">
        <v>740</v>
      </c>
      <c r="I20" s="75">
        <v>254</v>
      </c>
      <c r="J20" s="75">
        <v>312</v>
      </c>
      <c r="K20" s="75">
        <v>236</v>
      </c>
      <c r="L20" s="75">
        <v>802</v>
      </c>
      <c r="M20" s="76">
        <v>-62</v>
      </c>
      <c r="N20" s="85">
        <f t="shared" si="0"/>
        <v>-19</v>
      </c>
    </row>
    <row r="21" spans="1:14" s="1" customFormat="1" ht="19.5" customHeight="1">
      <c r="A21" s="74" t="s">
        <v>51</v>
      </c>
      <c r="B21" s="75">
        <v>295</v>
      </c>
      <c r="C21" s="75">
        <v>219</v>
      </c>
      <c r="D21" s="75">
        <v>76</v>
      </c>
      <c r="E21" s="75">
        <v>521</v>
      </c>
      <c r="F21" s="75">
        <v>549</v>
      </c>
      <c r="G21" s="75">
        <v>473</v>
      </c>
      <c r="H21" s="75">
        <v>1543</v>
      </c>
      <c r="I21" s="75">
        <v>571</v>
      </c>
      <c r="J21" s="75">
        <v>650</v>
      </c>
      <c r="K21" s="75">
        <v>466</v>
      </c>
      <c r="L21" s="75">
        <v>1687</v>
      </c>
      <c r="M21" s="76">
        <v>-144</v>
      </c>
      <c r="N21" s="85">
        <f t="shared" si="0"/>
        <v>-68</v>
      </c>
    </row>
    <row r="22" spans="1:14" s="1" customFormat="1" ht="7.5" customHeight="1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80"/>
      <c r="N22" s="81"/>
    </row>
    <row r="23" spans="1:14" ht="13.5">
      <c r="A23" s="148" t="s">
        <v>300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</row>
  </sheetData>
  <sheetProtection/>
  <mergeCells count="11">
    <mergeCell ref="D3:D5"/>
    <mergeCell ref="E3:H4"/>
    <mergeCell ref="I3:L4"/>
    <mergeCell ref="M3:M5"/>
    <mergeCell ref="N3:N5"/>
    <mergeCell ref="A23:N23"/>
    <mergeCell ref="A1:N1"/>
    <mergeCell ref="A2:B2"/>
    <mergeCell ref="A3:A5"/>
    <mergeCell ref="B3:B5"/>
    <mergeCell ref="C3:C5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9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45" t="s">
        <v>299</v>
      </c>
      <c r="C1" s="145"/>
      <c r="D1" s="145"/>
      <c r="E1" s="145"/>
      <c r="F1" s="145"/>
    </row>
    <row r="2" spans="2:6" s="4" customFormat="1" ht="23.25" customHeight="1">
      <c r="B2" s="3" t="str">
        <f>'13地区別人口と世帯数'!A2</f>
        <v>2012.10.1</v>
      </c>
      <c r="C2" s="3"/>
      <c r="D2" s="3"/>
      <c r="E2" s="3"/>
      <c r="F2" s="3"/>
    </row>
    <row r="3" spans="2:6" s="4" customFormat="1" ht="13.5">
      <c r="B3" s="150" t="s">
        <v>39</v>
      </c>
      <c r="C3" s="150" t="s">
        <v>3</v>
      </c>
      <c r="D3" s="153" t="s">
        <v>0</v>
      </c>
      <c r="E3" s="154"/>
      <c r="F3" s="155"/>
    </row>
    <row r="4" spans="2:6" s="4" customFormat="1" ht="13.5">
      <c r="B4" s="151"/>
      <c r="C4" s="151"/>
      <c r="D4" s="156"/>
      <c r="E4" s="157"/>
      <c r="F4" s="158"/>
    </row>
    <row r="5" spans="2:6" s="4" customFormat="1" ht="23.25" customHeight="1">
      <c r="B5" s="152"/>
      <c r="C5" s="152"/>
      <c r="D5" s="59" t="s">
        <v>6</v>
      </c>
      <c r="E5" s="59" t="s">
        <v>7</v>
      </c>
      <c r="F5" s="59" t="s">
        <v>8</v>
      </c>
    </row>
    <row r="6" spans="2:6" s="4" customFormat="1" ht="27" customHeight="1">
      <c r="B6" s="65" t="s">
        <v>287</v>
      </c>
      <c r="C6" s="58">
        <v>157</v>
      </c>
      <c r="D6" s="58">
        <f>E6+F6</f>
        <v>271</v>
      </c>
      <c r="E6" s="58">
        <v>150</v>
      </c>
      <c r="F6" s="58">
        <v>121</v>
      </c>
    </row>
    <row r="7" spans="2:6" s="4" customFormat="1" ht="27" customHeight="1">
      <c r="B7" s="66" t="s">
        <v>40</v>
      </c>
      <c r="C7" s="58">
        <v>381</v>
      </c>
      <c r="D7" s="58">
        <f aca="true" t="shared" si="0" ref="D7:D14">E7+F7</f>
        <v>666</v>
      </c>
      <c r="E7" s="58">
        <v>366</v>
      </c>
      <c r="F7" s="58">
        <v>300</v>
      </c>
    </row>
    <row r="8" spans="2:6" s="4" customFormat="1" ht="27" customHeight="1">
      <c r="B8" s="66" t="s">
        <v>41</v>
      </c>
      <c r="C8" s="58">
        <v>641</v>
      </c>
      <c r="D8" s="58">
        <f t="shared" si="0"/>
        <v>937</v>
      </c>
      <c r="E8" s="58">
        <v>414</v>
      </c>
      <c r="F8" s="58">
        <v>523</v>
      </c>
    </row>
    <row r="9" spans="2:6" s="4" customFormat="1" ht="27" customHeight="1">
      <c r="B9" s="66" t="s">
        <v>42</v>
      </c>
      <c r="C9" s="58">
        <v>635</v>
      </c>
      <c r="D9" s="58">
        <f t="shared" si="0"/>
        <v>895</v>
      </c>
      <c r="E9" s="58">
        <v>414</v>
      </c>
      <c r="F9" s="58">
        <v>481</v>
      </c>
    </row>
    <row r="10" spans="2:6" s="4" customFormat="1" ht="27" customHeight="1">
      <c r="B10" s="66" t="s">
        <v>43</v>
      </c>
      <c r="C10" s="58">
        <v>324</v>
      </c>
      <c r="D10" s="58">
        <f t="shared" si="0"/>
        <v>649</v>
      </c>
      <c r="E10" s="58">
        <v>322</v>
      </c>
      <c r="F10" s="58">
        <v>327</v>
      </c>
    </row>
    <row r="11" spans="2:6" s="4" customFormat="1" ht="27" customHeight="1">
      <c r="B11" s="66" t="s">
        <v>44</v>
      </c>
      <c r="C11" s="58">
        <v>326</v>
      </c>
      <c r="D11" s="58">
        <f t="shared" si="0"/>
        <v>402</v>
      </c>
      <c r="E11" s="58">
        <v>89</v>
      </c>
      <c r="F11" s="58">
        <v>313</v>
      </c>
    </row>
    <row r="12" spans="2:6" s="4" customFormat="1" ht="27" customHeight="1">
      <c r="B12" s="66" t="s">
        <v>45</v>
      </c>
      <c r="C12" s="58">
        <v>173</v>
      </c>
      <c r="D12" s="58">
        <f t="shared" si="0"/>
        <v>187</v>
      </c>
      <c r="E12" s="58">
        <v>131</v>
      </c>
      <c r="F12" s="58">
        <v>56</v>
      </c>
    </row>
    <row r="13" spans="2:6" s="4" customFormat="1" ht="27" customHeight="1">
      <c r="B13" s="61" t="s">
        <v>288</v>
      </c>
      <c r="C13" s="58">
        <v>161</v>
      </c>
      <c r="D13" s="58">
        <f t="shared" si="0"/>
        <v>313</v>
      </c>
      <c r="E13" s="58">
        <v>157</v>
      </c>
      <c r="F13" s="58">
        <v>156</v>
      </c>
    </row>
    <row r="14" spans="2:6" s="4" customFormat="1" ht="27" customHeight="1">
      <c r="B14" s="66" t="s">
        <v>46</v>
      </c>
      <c r="C14" s="58">
        <v>785</v>
      </c>
      <c r="D14" s="58">
        <f t="shared" si="0"/>
        <v>1000</v>
      </c>
      <c r="E14" s="58">
        <v>601</v>
      </c>
      <c r="F14" s="58">
        <v>399</v>
      </c>
    </row>
    <row r="15" spans="2:6" s="4" customFormat="1" ht="27" customHeight="1">
      <c r="B15" s="37" t="s">
        <v>47</v>
      </c>
      <c r="C15" s="38">
        <f>SUM(C6:C14)</f>
        <v>3583</v>
      </c>
      <c r="D15" s="38">
        <f>SUM(D6:D14)</f>
        <v>5320</v>
      </c>
      <c r="E15" s="38">
        <f>SUM(E6:E14)</f>
        <v>2644</v>
      </c>
      <c r="F15" s="38">
        <f>SUM(F6:F14)</f>
        <v>2676</v>
      </c>
    </row>
    <row r="16" s="4" customFormat="1" ht="13.5">
      <c r="B16" s="3"/>
    </row>
    <row r="17" s="4" customFormat="1" ht="13.5">
      <c r="B17" s="3" t="s">
        <v>302</v>
      </c>
    </row>
    <row r="18" ht="13.5">
      <c r="B18" t="s">
        <v>311</v>
      </c>
    </row>
    <row r="19" ht="13.5">
      <c r="B19" t="s">
        <v>312</v>
      </c>
    </row>
  </sheetData>
  <sheetProtection/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11003</dc:creator>
  <cp:keywords/>
  <dc:description/>
  <cp:lastModifiedBy>五十嵐　達也</cp:lastModifiedBy>
  <cp:lastPrinted>2012-10-19T07:51:19Z</cp:lastPrinted>
  <dcterms:created xsi:type="dcterms:W3CDTF">1998-08-25T04:55:29Z</dcterms:created>
  <dcterms:modified xsi:type="dcterms:W3CDTF">2012-10-19T07:51:30Z</dcterms:modified>
  <cp:category/>
  <cp:version/>
  <cp:contentType/>
  <cp:contentStatus/>
</cp:coreProperties>
</file>