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'人口・世帯数の推移'!$A$1:$J$34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<sst xmlns="http://schemas.openxmlformats.org/spreadsheetml/2006/main" count="392" uniqueCount="304">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</sst>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31" fontId="4" fillId="34" borderId="3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1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8" t="s">
        <v>277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customHeight="1">
      <c r="A3" s="115" t="s">
        <v>2</v>
      </c>
      <c r="B3" s="115" t="s">
        <v>3</v>
      </c>
      <c r="C3" s="109" t="s">
        <v>0</v>
      </c>
      <c r="D3" s="110"/>
      <c r="E3" s="111"/>
      <c r="F3" s="109" t="s">
        <v>275</v>
      </c>
      <c r="G3" s="110"/>
      <c r="H3" s="111"/>
      <c r="I3" s="66" t="s">
        <v>1</v>
      </c>
      <c r="J3" s="66" t="s">
        <v>0</v>
      </c>
    </row>
    <row r="4" spans="1:10" ht="13.5" customHeight="1">
      <c r="A4" s="116"/>
      <c r="B4" s="116"/>
      <c r="C4" s="112"/>
      <c r="D4" s="113"/>
      <c r="E4" s="114"/>
      <c r="F4" s="112"/>
      <c r="G4" s="113"/>
      <c r="H4" s="114"/>
      <c r="I4" s="69" t="s">
        <v>4</v>
      </c>
      <c r="J4" s="67" t="s">
        <v>5</v>
      </c>
    </row>
    <row r="5" spans="1:10" ht="13.5" customHeight="1">
      <c r="A5" s="117"/>
      <c r="B5" s="117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106">
        <v>41913</v>
      </c>
      <c r="B28" s="32">
        <v>180758</v>
      </c>
      <c r="C28" s="32">
        <v>419916</v>
      </c>
      <c r="D28" s="32">
        <v>208234</v>
      </c>
      <c r="E28" s="32">
        <v>211682</v>
      </c>
      <c r="F28" s="32">
        <v>1871</v>
      </c>
      <c r="G28" s="32">
        <v>1647</v>
      </c>
      <c r="H28" s="35">
        <v>0.003937657344914397</v>
      </c>
      <c r="I28" s="34">
        <v>2.323083902233926</v>
      </c>
      <c r="J28" s="32">
        <v>6041.087613293051</v>
      </c>
    </row>
    <row r="29" spans="1:10" ht="15.75" customHeight="1">
      <c r="A29" s="81">
        <v>42036</v>
      </c>
      <c r="B29" s="32">
        <v>180970</v>
      </c>
      <c r="C29" s="32">
        <v>420254</v>
      </c>
      <c r="D29" s="32">
        <v>208326</v>
      </c>
      <c r="E29" s="32">
        <v>211928</v>
      </c>
      <c r="F29" s="33">
        <v>212</v>
      </c>
      <c r="G29" s="33">
        <v>338</v>
      </c>
      <c r="H29" s="91">
        <v>0.0008049228893397727</v>
      </c>
      <c r="I29" s="34">
        <v>2.3222302039011993</v>
      </c>
      <c r="J29" s="32">
        <v>6045.950222989498</v>
      </c>
    </row>
    <row r="30" spans="1:10" ht="13.5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2" ht="13.5">
      <c r="A32" s="2" t="s">
        <v>299</v>
      </c>
    </row>
    <row r="33" ht="13.5">
      <c r="A33" s="2" t="s">
        <v>300</v>
      </c>
    </row>
  </sheetData>
  <sheetProtection/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2" t="s">
        <v>291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8" customHeight="1">
      <c r="A2" s="6" t="str">
        <f>'１３地区別人口と世帯数'!A2</f>
        <v>2015.2.1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5" t="s">
        <v>81</v>
      </c>
      <c r="B3" s="53" t="s">
        <v>80</v>
      </c>
      <c r="C3" s="137" t="s">
        <v>0</v>
      </c>
      <c r="D3" s="138"/>
      <c r="E3" s="139"/>
      <c r="F3" s="10"/>
      <c r="G3" s="135" t="s">
        <v>81</v>
      </c>
      <c r="H3" s="53" t="s">
        <v>80</v>
      </c>
      <c r="I3" s="137" t="s">
        <v>0</v>
      </c>
      <c r="J3" s="138"/>
      <c r="K3" s="139"/>
    </row>
    <row r="4" spans="1:11" ht="19.5" customHeight="1">
      <c r="A4" s="136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36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641</v>
      </c>
      <c r="C5" s="49">
        <v>1248</v>
      </c>
      <c r="D5" s="103">
        <v>599</v>
      </c>
      <c r="E5" s="103">
        <v>649</v>
      </c>
      <c r="F5" s="10"/>
      <c r="G5" s="50" t="s">
        <v>87</v>
      </c>
      <c r="H5" s="49">
        <v>705</v>
      </c>
      <c r="I5" s="49">
        <v>1531</v>
      </c>
      <c r="J5" s="103">
        <v>706</v>
      </c>
      <c r="K5" s="103">
        <v>825</v>
      </c>
    </row>
    <row r="6" spans="1:11" ht="18.75" customHeight="1">
      <c r="A6" s="48" t="s">
        <v>84</v>
      </c>
      <c r="B6" s="133">
        <v>4131</v>
      </c>
      <c r="C6" s="133">
        <v>7844</v>
      </c>
      <c r="D6" s="140">
        <v>3789</v>
      </c>
      <c r="E6" s="140">
        <v>4055</v>
      </c>
      <c r="F6" s="10"/>
      <c r="G6" s="50" t="s">
        <v>89</v>
      </c>
      <c r="H6" s="49">
        <v>447</v>
      </c>
      <c r="I6" s="49">
        <v>1117</v>
      </c>
      <c r="J6" s="103">
        <v>533</v>
      </c>
      <c r="K6" s="103">
        <v>584</v>
      </c>
    </row>
    <row r="7" spans="1:11" ht="18.75" customHeight="1">
      <c r="A7" s="48" t="s">
        <v>86</v>
      </c>
      <c r="B7" s="134"/>
      <c r="C7" s="134"/>
      <c r="D7" s="141"/>
      <c r="E7" s="141"/>
      <c r="F7" s="10"/>
      <c r="G7" s="50" t="s">
        <v>91</v>
      </c>
      <c r="H7" s="49">
        <v>702</v>
      </c>
      <c r="I7" s="49">
        <v>1695</v>
      </c>
      <c r="J7" s="103">
        <v>809</v>
      </c>
      <c r="K7" s="103">
        <v>886</v>
      </c>
    </row>
    <row r="8" spans="1:11" ht="18.75" customHeight="1">
      <c r="A8" s="48" t="s">
        <v>88</v>
      </c>
      <c r="B8" s="49">
        <v>599</v>
      </c>
      <c r="C8" s="49">
        <v>1169</v>
      </c>
      <c r="D8" s="103">
        <v>611</v>
      </c>
      <c r="E8" s="103">
        <v>558</v>
      </c>
      <c r="F8" s="10"/>
      <c r="G8" s="50" t="s">
        <v>93</v>
      </c>
      <c r="H8" s="49">
        <v>465</v>
      </c>
      <c r="I8" s="49">
        <v>1283</v>
      </c>
      <c r="J8" s="103">
        <v>604</v>
      </c>
      <c r="K8" s="103">
        <v>679</v>
      </c>
    </row>
    <row r="9" spans="1:11" ht="18.75" customHeight="1">
      <c r="A9" s="48" t="s">
        <v>90</v>
      </c>
      <c r="B9" s="49">
        <v>346</v>
      </c>
      <c r="C9" s="49">
        <v>723</v>
      </c>
      <c r="D9" s="103">
        <v>365</v>
      </c>
      <c r="E9" s="103">
        <v>358</v>
      </c>
      <c r="F9" s="10"/>
      <c r="G9" s="50" t="s">
        <v>95</v>
      </c>
      <c r="H9" s="49">
        <v>830</v>
      </c>
      <c r="I9" s="49">
        <v>1980</v>
      </c>
      <c r="J9" s="103">
        <v>915</v>
      </c>
      <c r="K9" s="103">
        <v>1065</v>
      </c>
    </row>
    <row r="10" spans="1:11" ht="18.75" customHeight="1">
      <c r="A10" s="48" t="s">
        <v>92</v>
      </c>
      <c r="B10" s="49">
        <v>1223</v>
      </c>
      <c r="C10" s="49">
        <v>1733</v>
      </c>
      <c r="D10" s="103">
        <v>1253</v>
      </c>
      <c r="E10" s="103">
        <v>480</v>
      </c>
      <c r="F10" s="10"/>
      <c r="G10" s="50" t="s">
        <v>97</v>
      </c>
      <c r="H10" s="49">
        <v>616</v>
      </c>
      <c r="I10" s="49">
        <v>1401</v>
      </c>
      <c r="J10" s="103">
        <v>667</v>
      </c>
      <c r="K10" s="103">
        <v>734</v>
      </c>
    </row>
    <row r="11" spans="1:11" ht="18.75" customHeight="1">
      <c r="A11" s="48" t="s">
        <v>94</v>
      </c>
      <c r="B11" s="49">
        <v>576</v>
      </c>
      <c r="C11" s="49">
        <v>1275</v>
      </c>
      <c r="D11" s="103">
        <v>628</v>
      </c>
      <c r="E11" s="103">
        <v>647</v>
      </c>
      <c r="F11" s="10"/>
      <c r="G11" s="50" t="s">
        <v>99</v>
      </c>
      <c r="H11" s="49">
        <v>504</v>
      </c>
      <c r="I11" s="49">
        <v>1161</v>
      </c>
      <c r="J11" s="103">
        <v>537</v>
      </c>
      <c r="K11" s="103">
        <v>624</v>
      </c>
    </row>
    <row r="12" spans="1:11" ht="18.75" customHeight="1">
      <c r="A12" s="48" t="s">
        <v>96</v>
      </c>
      <c r="B12" s="49">
        <v>147</v>
      </c>
      <c r="C12" s="49">
        <v>329</v>
      </c>
      <c r="D12" s="103">
        <v>168</v>
      </c>
      <c r="E12" s="103">
        <v>161</v>
      </c>
      <c r="F12" s="10"/>
      <c r="G12" s="50" t="s">
        <v>101</v>
      </c>
      <c r="H12" s="49">
        <v>534</v>
      </c>
      <c r="I12" s="49">
        <v>1342</v>
      </c>
      <c r="J12" s="103">
        <v>626</v>
      </c>
      <c r="K12" s="103">
        <v>716</v>
      </c>
    </row>
    <row r="13" spans="1:11" ht="18.75" customHeight="1">
      <c r="A13" s="48" t="s">
        <v>98</v>
      </c>
      <c r="B13" s="49">
        <v>649</v>
      </c>
      <c r="C13" s="49">
        <v>1401</v>
      </c>
      <c r="D13" s="103">
        <v>700</v>
      </c>
      <c r="E13" s="103">
        <v>701</v>
      </c>
      <c r="F13" s="10"/>
      <c r="G13" s="50" t="s">
        <v>103</v>
      </c>
      <c r="H13" s="49">
        <v>551</v>
      </c>
      <c r="I13" s="49">
        <v>1423</v>
      </c>
      <c r="J13" s="103">
        <v>682</v>
      </c>
      <c r="K13" s="103">
        <v>741</v>
      </c>
    </row>
    <row r="14" spans="1:11" ht="18.75" customHeight="1">
      <c r="A14" s="48" t="s">
        <v>100</v>
      </c>
      <c r="B14" s="49">
        <v>636</v>
      </c>
      <c r="C14" s="49">
        <v>1298</v>
      </c>
      <c r="D14" s="103">
        <v>634</v>
      </c>
      <c r="E14" s="103">
        <v>664</v>
      </c>
      <c r="F14" s="10"/>
      <c r="G14" s="50" t="s">
        <v>105</v>
      </c>
      <c r="H14" s="49">
        <v>778</v>
      </c>
      <c r="I14" s="49">
        <v>1833</v>
      </c>
      <c r="J14" s="103">
        <v>897</v>
      </c>
      <c r="K14" s="103">
        <v>936</v>
      </c>
    </row>
    <row r="15" spans="1:11" ht="18.75" customHeight="1">
      <c r="A15" s="48" t="s">
        <v>102</v>
      </c>
      <c r="B15" s="49">
        <v>841</v>
      </c>
      <c r="C15" s="49">
        <v>1937</v>
      </c>
      <c r="D15" s="103">
        <v>951</v>
      </c>
      <c r="E15" s="103">
        <v>986</v>
      </c>
      <c r="F15" s="10"/>
      <c r="G15" s="50" t="s">
        <v>107</v>
      </c>
      <c r="H15" s="49">
        <v>170</v>
      </c>
      <c r="I15" s="49">
        <v>407</v>
      </c>
      <c r="J15" s="103">
        <v>200</v>
      </c>
      <c r="K15" s="103">
        <v>207</v>
      </c>
    </row>
    <row r="16" spans="1:11" ht="18.75" customHeight="1">
      <c r="A16" s="48" t="s">
        <v>104</v>
      </c>
      <c r="B16" s="49">
        <v>387</v>
      </c>
      <c r="C16" s="49">
        <v>764</v>
      </c>
      <c r="D16" s="103">
        <v>389</v>
      </c>
      <c r="E16" s="103">
        <v>375</v>
      </c>
      <c r="F16" s="10"/>
      <c r="G16" s="50" t="s">
        <v>109</v>
      </c>
      <c r="H16" s="49">
        <v>603</v>
      </c>
      <c r="I16" s="49">
        <v>1465</v>
      </c>
      <c r="J16" s="103">
        <v>720</v>
      </c>
      <c r="K16" s="103">
        <v>745</v>
      </c>
    </row>
    <row r="17" spans="1:11" ht="18.75" customHeight="1">
      <c r="A17" s="48" t="s">
        <v>106</v>
      </c>
      <c r="B17" s="49">
        <v>1156</v>
      </c>
      <c r="C17" s="49">
        <v>1900</v>
      </c>
      <c r="D17" s="103">
        <v>927</v>
      </c>
      <c r="E17" s="103">
        <v>973</v>
      </c>
      <c r="F17" s="10"/>
      <c r="G17" s="50" t="s">
        <v>111</v>
      </c>
      <c r="H17" s="49">
        <v>351</v>
      </c>
      <c r="I17" s="49">
        <v>712</v>
      </c>
      <c r="J17" s="103">
        <v>414</v>
      </c>
      <c r="K17" s="103">
        <v>298</v>
      </c>
    </row>
    <row r="18" spans="1:11" ht="18.75" customHeight="1">
      <c r="A18" s="48" t="s">
        <v>108</v>
      </c>
      <c r="B18" s="49">
        <v>875</v>
      </c>
      <c r="C18" s="49">
        <v>2003</v>
      </c>
      <c r="D18" s="103">
        <v>992</v>
      </c>
      <c r="E18" s="103">
        <v>1011</v>
      </c>
      <c r="F18" s="10"/>
      <c r="G18" s="50" t="s">
        <v>113</v>
      </c>
      <c r="H18" s="49">
        <v>648</v>
      </c>
      <c r="I18" s="49">
        <v>1613</v>
      </c>
      <c r="J18" s="103">
        <v>794</v>
      </c>
      <c r="K18" s="103">
        <v>819</v>
      </c>
    </row>
    <row r="19" spans="1:11" ht="18.75" customHeight="1">
      <c r="A19" s="48" t="s">
        <v>110</v>
      </c>
      <c r="B19" s="49">
        <v>340</v>
      </c>
      <c r="C19" s="49">
        <v>715</v>
      </c>
      <c r="D19" s="103">
        <v>375</v>
      </c>
      <c r="E19" s="103">
        <v>340</v>
      </c>
      <c r="F19" s="10"/>
      <c r="G19" s="50" t="s">
        <v>115</v>
      </c>
      <c r="H19" s="49">
        <v>475</v>
      </c>
      <c r="I19" s="49">
        <v>989</v>
      </c>
      <c r="J19" s="103">
        <v>508</v>
      </c>
      <c r="K19" s="103">
        <v>481</v>
      </c>
    </row>
    <row r="20" spans="1:11" ht="18.75" customHeight="1">
      <c r="A20" s="48" t="s">
        <v>112</v>
      </c>
      <c r="B20" s="49">
        <v>208</v>
      </c>
      <c r="C20" s="49">
        <v>468</v>
      </c>
      <c r="D20" s="103">
        <v>239</v>
      </c>
      <c r="E20" s="103">
        <v>229</v>
      </c>
      <c r="F20" s="10"/>
      <c r="G20" s="50" t="s">
        <v>117</v>
      </c>
      <c r="H20" s="49">
        <v>1200</v>
      </c>
      <c r="I20" s="49">
        <v>2991</v>
      </c>
      <c r="J20" s="103">
        <v>1455</v>
      </c>
      <c r="K20" s="103">
        <v>1536</v>
      </c>
    </row>
    <row r="21" spans="1:11" ht="18.75" customHeight="1">
      <c r="A21" s="48" t="s">
        <v>114</v>
      </c>
      <c r="B21" s="49">
        <v>413</v>
      </c>
      <c r="C21" s="49">
        <v>1032</v>
      </c>
      <c r="D21" s="103">
        <v>529</v>
      </c>
      <c r="E21" s="103">
        <v>503</v>
      </c>
      <c r="F21" s="10"/>
      <c r="G21" s="50" t="s">
        <v>119</v>
      </c>
      <c r="H21" s="49">
        <v>933</v>
      </c>
      <c r="I21" s="49">
        <v>2128</v>
      </c>
      <c r="J21" s="103">
        <v>1036</v>
      </c>
      <c r="K21" s="103">
        <v>1092</v>
      </c>
    </row>
    <row r="22" spans="1:11" ht="18.75" customHeight="1">
      <c r="A22" s="48" t="s">
        <v>116</v>
      </c>
      <c r="B22" s="49">
        <v>827</v>
      </c>
      <c r="C22" s="49">
        <v>1853</v>
      </c>
      <c r="D22" s="103">
        <v>942</v>
      </c>
      <c r="E22" s="103">
        <v>911</v>
      </c>
      <c r="F22" s="10"/>
      <c r="G22" s="50" t="s">
        <v>121</v>
      </c>
      <c r="H22" s="49">
        <v>692</v>
      </c>
      <c r="I22" s="49">
        <v>1608</v>
      </c>
      <c r="J22" s="103">
        <v>757</v>
      </c>
      <c r="K22" s="103">
        <v>851</v>
      </c>
    </row>
    <row r="23" spans="1:11" ht="18.75" customHeight="1">
      <c r="A23" s="48" t="s">
        <v>118</v>
      </c>
      <c r="B23" s="49">
        <v>616</v>
      </c>
      <c r="C23" s="49">
        <v>1128</v>
      </c>
      <c r="D23" s="103">
        <v>558</v>
      </c>
      <c r="E23" s="103">
        <v>570</v>
      </c>
      <c r="F23" s="10"/>
      <c r="G23" s="50" t="s">
        <v>123</v>
      </c>
      <c r="H23" s="49">
        <v>748</v>
      </c>
      <c r="I23" s="49">
        <v>1791</v>
      </c>
      <c r="J23" s="103">
        <v>858</v>
      </c>
      <c r="K23" s="103">
        <v>933</v>
      </c>
    </row>
    <row r="24" spans="1:11" ht="18.75" customHeight="1">
      <c r="A24" s="48" t="s">
        <v>120</v>
      </c>
      <c r="B24" s="49">
        <v>448</v>
      </c>
      <c r="C24" s="49">
        <v>1106</v>
      </c>
      <c r="D24" s="103">
        <v>520</v>
      </c>
      <c r="E24" s="103">
        <v>586</v>
      </c>
      <c r="F24" s="10"/>
      <c r="G24" s="50" t="s">
        <v>125</v>
      </c>
      <c r="H24" s="49">
        <v>610</v>
      </c>
      <c r="I24" s="49">
        <v>1579</v>
      </c>
      <c r="J24" s="103">
        <v>786</v>
      </c>
      <c r="K24" s="103">
        <v>793</v>
      </c>
    </row>
    <row r="25" spans="1:11" ht="18.75" customHeight="1">
      <c r="A25" s="48" t="s">
        <v>122</v>
      </c>
      <c r="B25" s="49">
        <v>636</v>
      </c>
      <c r="C25" s="49">
        <v>1647</v>
      </c>
      <c r="D25" s="103">
        <v>845</v>
      </c>
      <c r="E25" s="103">
        <v>802</v>
      </c>
      <c r="F25" s="10"/>
      <c r="G25" s="50" t="s">
        <v>127</v>
      </c>
      <c r="H25" s="49">
        <v>650</v>
      </c>
      <c r="I25" s="49">
        <v>1238</v>
      </c>
      <c r="J25" s="103">
        <v>610</v>
      </c>
      <c r="K25" s="103">
        <v>628</v>
      </c>
    </row>
    <row r="26" spans="1:11" ht="18.75" customHeight="1">
      <c r="A26" s="48" t="s">
        <v>124</v>
      </c>
      <c r="B26" s="49">
        <v>463</v>
      </c>
      <c r="C26" s="49">
        <v>1150</v>
      </c>
      <c r="D26" s="103">
        <v>525</v>
      </c>
      <c r="E26" s="103">
        <v>625</v>
      </c>
      <c r="F26" s="10"/>
      <c r="G26" s="50" t="s">
        <v>129</v>
      </c>
      <c r="H26" s="49">
        <v>675</v>
      </c>
      <c r="I26" s="49">
        <v>1452</v>
      </c>
      <c r="J26" s="103">
        <v>697</v>
      </c>
      <c r="K26" s="103">
        <v>755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683</v>
      </c>
      <c r="I27" s="49">
        <v>1657</v>
      </c>
      <c r="J27" s="103">
        <v>795</v>
      </c>
      <c r="K27" s="103">
        <v>862</v>
      </c>
    </row>
    <row r="28" spans="1:11" ht="18.75" customHeight="1">
      <c r="A28" s="48" t="s">
        <v>128</v>
      </c>
      <c r="B28" s="49">
        <v>647</v>
      </c>
      <c r="C28" s="49">
        <v>1745</v>
      </c>
      <c r="D28" s="103">
        <v>867</v>
      </c>
      <c r="E28" s="103">
        <v>878</v>
      </c>
      <c r="F28" s="10"/>
      <c r="G28" s="50" t="s">
        <v>133</v>
      </c>
      <c r="H28" s="49">
        <v>381</v>
      </c>
      <c r="I28" s="49">
        <v>627</v>
      </c>
      <c r="J28" s="103">
        <v>279</v>
      </c>
      <c r="K28" s="103">
        <v>348</v>
      </c>
    </row>
    <row r="29" spans="1:11" ht="18.75" customHeight="1">
      <c r="A29" s="48" t="s">
        <v>130</v>
      </c>
      <c r="B29" s="49">
        <v>400</v>
      </c>
      <c r="C29" s="49">
        <v>1033</v>
      </c>
      <c r="D29" s="103">
        <v>530</v>
      </c>
      <c r="E29" s="103">
        <v>503</v>
      </c>
      <c r="F29" s="10"/>
      <c r="G29" s="50" t="s">
        <v>135</v>
      </c>
      <c r="H29" s="49">
        <v>496</v>
      </c>
      <c r="I29" s="49">
        <v>997</v>
      </c>
      <c r="J29" s="103">
        <v>467</v>
      </c>
      <c r="K29" s="103">
        <v>530</v>
      </c>
    </row>
    <row r="30" spans="1:11" ht="18.75" customHeight="1">
      <c r="A30" s="48" t="s">
        <v>132</v>
      </c>
      <c r="B30" s="49">
        <v>223</v>
      </c>
      <c r="C30" s="49">
        <v>483</v>
      </c>
      <c r="D30" s="103">
        <v>239</v>
      </c>
      <c r="E30" s="103">
        <v>244</v>
      </c>
      <c r="F30" s="10"/>
      <c r="G30" s="50" t="s">
        <v>137</v>
      </c>
      <c r="H30" s="49">
        <v>431</v>
      </c>
      <c r="I30" s="49">
        <v>804</v>
      </c>
      <c r="J30" s="103">
        <v>412</v>
      </c>
      <c r="K30" s="103">
        <v>392</v>
      </c>
    </row>
    <row r="31" spans="1:11" ht="18.75" customHeight="1">
      <c r="A31" s="48" t="s">
        <v>134</v>
      </c>
      <c r="B31" s="49">
        <v>2342</v>
      </c>
      <c r="C31" s="49">
        <v>4338</v>
      </c>
      <c r="D31" s="103">
        <v>2078</v>
      </c>
      <c r="E31" s="103">
        <v>2260</v>
      </c>
      <c r="F31" s="10"/>
      <c r="G31" s="48" t="s">
        <v>139</v>
      </c>
      <c r="H31" s="49">
        <v>795</v>
      </c>
      <c r="I31" s="49">
        <v>2032</v>
      </c>
      <c r="J31" s="103">
        <v>1043</v>
      </c>
      <c r="K31" s="103">
        <v>989</v>
      </c>
    </row>
    <row r="32" spans="1:11" ht="18.75" customHeight="1">
      <c r="A32" s="48" t="s">
        <v>136</v>
      </c>
      <c r="B32" s="49">
        <v>629</v>
      </c>
      <c r="C32" s="49">
        <v>1491</v>
      </c>
      <c r="D32" s="103">
        <v>735</v>
      </c>
      <c r="E32" s="103">
        <v>756</v>
      </c>
      <c r="F32" s="10"/>
      <c r="G32" s="48" t="s">
        <v>141</v>
      </c>
      <c r="H32" s="49">
        <v>248</v>
      </c>
      <c r="I32" s="49">
        <v>525</v>
      </c>
      <c r="J32" s="103">
        <v>269</v>
      </c>
      <c r="K32" s="103">
        <v>256</v>
      </c>
    </row>
    <row r="33" spans="1:11" ht="18.75" customHeight="1">
      <c r="A33" s="48" t="s">
        <v>138</v>
      </c>
      <c r="B33" s="49">
        <v>308</v>
      </c>
      <c r="C33" s="49">
        <v>754</v>
      </c>
      <c r="D33" s="103">
        <v>379</v>
      </c>
      <c r="E33" s="103">
        <v>375</v>
      </c>
      <c r="F33" s="10"/>
      <c r="G33" s="48" t="s">
        <v>143</v>
      </c>
      <c r="H33" s="49">
        <v>509</v>
      </c>
      <c r="I33" s="49">
        <v>1208</v>
      </c>
      <c r="J33" s="103">
        <v>584</v>
      </c>
      <c r="K33" s="103">
        <v>624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1638</v>
      </c>
      <c r="I34" s="49">
        <v>4125</v>
      </c>
      <c r="J34" s="103">
        <v>2012</v>
      </c>
      <c r="K34" s="103">
        <v>2113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1019</v>
      </c>
      <c r="I35" s="49">
        <v>2180</v>
      </c>
      <c r="J35" s="103">
        <v>1117</v>
      </c>
      <c r="K35" s="103">
        <v>1063</v>
      </c>
    </row>
    <row r="36" spans="1:11" ht="18.75" customHeight="1">
      <c r="A36" s="48" t="s">
        <v>144</v>
      </c>
      <c r="B36" s="49">
        <v>773</v>
      </c>
      <c r="C36" s="49">
        <v>1617</v>
      </c>
      <c r="D36" s="103">
        <v>820</v>
      </c>
      <c r="E36" s="103">
        <v>797</v>
      </c>
      <c r="F36" s="10"/>
      <c r="G36" s="48" t="s">
        <v>149</v>
      </c>
      <c r="H36" s="49">
        <v>429</v>
      </c>
      <c r="I36" s="49">
        <v>793</v>
      </c>
      <c r="J36" s="103">
        <v>402</v>
      </c>
      <c r="K36" s="103">
        <v>391</v>
      </c>
    </row>
    <row r="37" spans="1:11" ht="18.75" customHeight="1">
      <c r="A37" s="48" t="s">
        <v>146</v>
      </c>
      <c r="B37" s="49">
        <v>388</v>
      </c>
      <c r="C37" s="49">
        <v>1087</v>
      </c>
      <c r="D37" s="103">
        <v>530</v>
      </c>
      <c r="E37" s="103">
        <v>557</v>
      </c>
      <c r="F37" s="10"/>
      <c r="G37" s="48" t="s">
        <v>151</v>
      </c>
      <c r="H37" s="49">
        <v>825</v>
      </c>
      <c r="I37" s="49">
        <v>2032</v>
      </c>
      <c r="J37" s="103">
        <v>1001</v>
      </c>
      <c r="K37" s="103">
        <v>1031</v>
      </c>
    </row>
    <row r="38" spans="1:11" ht="18.75" customHeight="1">
      <c r="A38" s="48" t="s">
        <v>148</v>
      </c>
      <c r="B38" s="49">
        <v>1227</v>
      </c>
      <c r="C38" s="49">
        <v>2987</v>
      </c>
      <c r="D38" s="103">
        <v>1494</v>
      </c>
      <c r="E38" s="103">
        <v>1493</v>
      </c>
      <c r="F38" s="10"/>
      <c r="G38" s="48" t="s">
        <v>153</v>
      </c>
      <c r="H38" s="49">
        <v>167</v>
      </c>
      <c r="I38" s="49">
        <v>313</v>
      </c>
      <c r="J38" s="103">
        <v>172</v>
      </c>
      <c r="K38" s="103">
        <v>141</v>
      </c>
    </row>
    <row r="39" spans="1:11" ht="18.75" customHeight="1">
      <c r="A39" s="48" t="s">
        <v>150</v>
      </c>
      <c r="B39" s="49">
        <v>823</v>
      </c>
      <c r="C39" s="49">
        <v>2186</v>
      </c>
      <c r="D39" s="103">
        <v>1120</v>
      </c>
      <c r="E39" s="103">
        <v>1066</v>
      </c>
      <c r="F39" s="10"/>
      <c r="G39" s="48" t="s">
        <v>155</v>
      </c>
      <c r="H39" s="49">
        <v>900</v>
      </c>
      <c r="I39" s="49">
        <v>1860</v>
      </c>
      <c r="J39" s="103">
        <v>958</v>
      </c>
      <c r="K39" s="103">
        <v>902</v>
      </c>
    </row>
    <row r="40" spans="1:11" ht="18.75" customHeight="1">
      <c r="A40" s="48" t="s">
        <v>152</v>
      </c>
      <c r="B40" s="49">
        <v>560</v>
      </c>
      <c r="C40" s="49">
        <v>1566</v>
      </c>
      <c r="D40" s="103">
        <v>704</v>
      </c>
      <c r="E40" s="103">
        <v>862</v>
      </c>
      <c r="F40" s="10"/>
      <c r="G40" s="48" t="s">
        <v>157</v>
      </c>
      <c r="H40" s="49">
        <v>254</v>
      </c>
      <c r="I40" s="49">
        <v>695</v>
      </c>
      <c r="J40" s="103">
        <v>344</v>
      </c>
      <c r="K40" s="103">
        <v>351</v>
      </c>
    </row>
    <row r="41" spans="1:11" ht="18.75" customHeight="1">
      <c r="A41" s="48" t="s">
        <v>154</v>
      </c>
      <c r="B41" s="49">
        <v>370</v>
      </c>
      <c r="C41" s="49">
        <v>882</v>
      </c>
      <c r="D41" s="103">
        <v>423</v>
      </c>
      <c r="E41" s="103">
        <v>459</v>
      </c>
      <c r="F41" s="10"/>
      <c r="G41" s="48" t="s">
        <v>159</v>
      </c>
      <c r="H41" s="49">
        <v>988</v>
      </c>
      <c r="I41" s="49">
        <v>2259</v>
      </c>
      <c r="J41" s="103">
        <v>1104</v>
      </c>
      <c r="K41" s="103">
        <v>1155</v>
      </c>
    </row>
    <row r="42" spans="1:11" ht="18.75" customHeight="1">
      <c r="A42" s="48" t="s">
        <v>156</v>
      </c>
      <c r="B42" s="49">
        <v>446</v>
      </c>
      <c r="C42" s="49">
        <v>1056</v>
      </c>
      <c r="D42" s="103">
        <v>520</v>
      </c>
      <c r="E42" s="103">
        <v>536</v>
      </c>
      <c r="F42" s="10"/>
      <c r="G42" s="48" t="s">
        <v>160</v>
      </c>
      <c r="H42" s="49">
        <v>548</v>
      </c>
      <c r="I42" s="49">
        <v>1345</v>
      </c>
      <c r="J42" s="103">
        <v>632</v>
      </c>
      <c r="K42" s="103">
        <v>713</v>
      </c>
    </row>
    <row r="43" spans="1:11" ht="18.75" customHeight="1">
      <c r="A43" s="48" t="s">
        <v>158</v>
      </c>
      <c r="B43" s="49">
        <v>444</v>
      </c>
      <c r="C43" s="49">
        <v>1067</v>
      </c>
      <c r="D43" s="103">
        <v>536</v>
      </c>
      <c r="E43" s="103">
        <v>531</v>
      </c>
      <c r="F43" s="10"/>
      <c r="G43" s="48" t="s">
        <v>162</v>
      </c>
      <c r="H43" s="49">
        <v>683</v>
      </c>
      <c r="I43" s="49">
        <v>1565</v>
      </c>
      <c r="J43" s="103">
        <v>797</v>
      </c>
      <c r="K43" s="103">
        <v>768</v>
      </c>
    </row>
    <row r="44" spans="1:11" ht="18.75" customHeight="1">
      <c r="A44" s="50" t="s">
        <v>17</v>
      </c>
      <c r="B44" s="49">
        <v>202</v>
      </c>
      <c r="C44" s="49">
        <v>589</v>
      </c>
      <c r="D44" s="103">
        <v>244</v>
      </c>
      <c r="E44" s="103">
        <v>345</v>
      </c>
      <c r="F44" s="10"/>
      <c r="G44" s="48" t="s">
        <v>164</v>
      </c>
      <c r="H44" s="49">
        <v>160</v>
      </c>
      <c r="I44" s="49">
        <v>985</v>
      </c>
      <c r="J44" s="103">
        <v>479</v>
      </c>
      <c r="K44" s="103">
        <v>506</v>
      </c>
    </row>
    <row r="45" spans="1:11" ht="18.75" customHeight="1">
      <c r="A45" s="48" t="s">
        <v>161</v>
      </c>
      <c r="B45" s="49">
        <v>1306</v>
      </c>
      <c r="C45" s="49">
        <v>2383</v>
      </c>
      <c r="D45" s="103">
        <v>1170</v>
      </c>
      <c r="E45" s="103">
        <v>1213</v>
      </c>
      <c r="F45" s="10"/>
      <c r="G45" s="48" t="s">
        <v>289</v>
      </c>
      <c r="H45" s="49">
        <v>315</v>
      </c>
      <c r="I45" s="49">
        <v>816</v>
      </c>
      <c r="J45" s="103">
        <v>418</v>
      </c>
      <c r="K45" s="103">
        <v>398</v>
      </c>
    </row>
    <row r="46" spans="1:11" ht="18.75" customHeight="1">
      <c r="A46" s="50" t="s">
        <v>163</v>
      </c>
      <c r="B46" s="49">
        <v>680</v>
      </c>
      <c r="C46" s="49">
        <v>1400</v>
      </c>
      <c r="D46" s="103">
        <v>626</v>
      </c>
      <c r="E46" s="103">
        <v>774</v>
      </c>
      <c r="F46" s="10"/>
      <c r="G46" s="48" t="s">
        <v>168</v>
      </c>
      <c r="H46" s="49">
        <v>31</v>
      </c>
      <c r="I46" s="49">
        <v>94</v>
      </c>
      <c r="J46" s="103">
        <v>48</v>
      </c>
      <c r="K46" s="103">
        <v>46</v>
      </c>
    </row>
    <row r="47" spans="1:11" ht="18.75" customHeight="1">
      <c r="A47" s="50" t="s">
        <v>165</v>
      </c>
      <c r="B47" s="49">
        <v>646</v>
      </c>
      <c r="C47" s="49">
        <v>1377</v>
      </c>
      <c r="D47" s="103">
        <v>659</v>
      </c>
      <c r="E47" s="103">
        <v>718</v>
      </c>
      <c r="F47" s="10"/>
      <c r="G47" s="48" t="s">
        <v>170</v>
      </c>
      <c r="H47" s="49">
        <v>336</v>
      </c>
      <c r="I47" s="49">
        <v>899</v>
      </c>
      <c r="J47" s="103">
        <v>448</v>
      </c>
      <c r="K47" s="103">
        <v>451</v>
      </c>
    </row>
    <row r="48" spans="1:11" ht="18.75" customHeight="1">
      <c r="A48" s="50" t="s">
        <v>166</v>
      </c>
      <c r="B48" s="49">
        <v>908</v>
      </c>
      <c r="C48" s="49">
        <v>1921</v>
      </c>
      <c r="D48" s="103">
        <v>876</v>
      </c>
      <c r="E48" s="103">
        <v>1045</v>
      </c>
      <c r="F48" s="10"/>
      <c r="G48" s="48" t="s">
        <v>172</v>
      </c>
      <c r="H48" s="49">
        <v>454</v>
      </c>
      <c r="I48" s="49">
        <v>1099</v>
      </c>
      <c r="J48" s="103">
        <v>544</v>
      </c>
      <c r="K48" s="103">
        <v>555</v>
      </c>
    </row>
    <row r="49" spans="1:11" ht="18.75" customHeight="1">
      <c r="A49" s="50" t="s">
        <v>167</v>
      </c>
      <c r="B49" s="49">
        <v>641</v>
      </c>
      <c r="C49" s="49">
        <v>1469</v>
      </c>
      <c r="D49" s="103">
        <v>697</v>
      </c>
      <c r="E49" s="103">
        <v>772</v>
      </c>
      <c r="F49" s="10"/>
      <c r="G49" s="48" t="s">
        <v>174</v>
      </c>
      <c r="H49" s="49">
        <v>273</v>
      </c>
      <c r="I49" s="49">
        <v>760</v>
      </c>
      <c r="J49" s="103">
        <v>337</v>
      </c>
      <c r="K49" s="103">
        <v>423</v>
      </c>
    </row>
    <row r="50" spans="1:11" ht="18.75" customHeight="1">
      <c r="A50" s="50" t="s">
        <v>169</v>
      </c>
      <c r="B50" s="49">
        <v>663</v>
      </c>
      <c r="C50" s="49">
        <v>1725</v>
      </c>
      <c r="D50" s="103">
        <v>852</v>
      </c>
      <c r="E50" s="103">
        <v>873</v>
      </c>
      <c r="F50" s="10"/>
      <c r="G50" s="48" t="s">
        <v>290</v>
      </c>
      <c r="H50" s="49">
        <v>389</v>
      </c>
      <c r="I50" s="49">
        <v>1099</v>
      </c>
      <c r="J50" s="103">
        <v>521</v>
      </c>
      <c r="K50" s="103">
        <v>578</v>
      </c>
    </row>
    <row r="51" spans="1:11" ht="18.75" customHeight="1">
      <c r="A51" s="50" t="s">
        <v>171</v>
      </c>
      <c r="B51" s="49">
        <v>810</v>
      </c>
      <c r="C51" s="49">
        <v>1937</v>
      </c>
      <c r="D51" s="103">
        <v>940</v>
      </c>
      <c r="E51" s="103">
        <v>997</v>
      </c>
      <c r="F51" s="10"/>
      <c r="G51" s="48" t="s">
        <v>176</v>
      </c>
      <c r="H51" s="49">
        <v>1669</v>
      </c>
      <c r="I51" s="49">
        <v>4565</v>
      </c>
      <c r="J51" s="103">
        <v>2186</v>
      </c>
      <c r="K51" s="103">
        <v>2379</v>
      </c>
    </row>
    <row r="52" spans="1:11" ht="18.75" customHeight="1">
      <c r="A52" s="50" t="s">
        <v>173</v>
      </c>
      <c r="B52" s="49">
        <v>857</v>
      </c>
      <c r="C52" s="49">
        <v>2144</v>
      </c>
      <c r="D52" s="103">
        <v>1036</v>
      </c>
      <c r="E52" s="103">
        <v>1108</v>
      </c>
      <c r="F52" s="10"/>
      <c r="G52" s="48" t="s">
        <v>178</v>
      </c>
      <c r="H52" s="49">
        <v>414</v>
      </c>
      <c r="I52" s="49">
        <v>893</v>
      </c>
      <c r="J52" s="103">
        <v>493</v>
      </c>
      <c r="K52" s="103">
        <v>400</v>
      </c>
    </row>
    <row r="53" spans="1:11" ht="18.75" customHeight="1">
      <c r="A53" s="50" t="s">
        <v>175</v>
      </c>
      <c r="B53" s="49">
        <v>984</v>
      </c>
      <c r="C53" s="49">
        <v>2224</v>
      </c>
      <c r="D53" s="103">
        <v>1050</v>
      </c>
      <c r="E53" s="103">
        <v>1174</v>
      </c>
      <c r="F53" s="10"/>
      <c r="G53" s="48" t="s">
        <v>179</v>
      </c>
      <c r="H53" s="49">
        <v>509</v>
      </c>
      <c r="I53" s="49">
        <v>1273</v>
      </c>
      <c r="J53" s="103">
        <v>635</v>
      </c>
      <c r="K53" s="103">
        <v>638</v>
      </c>
    </row>
    <row r="54" spans="1:11" ht="18.75" customHeight="1">
      <c r="A54" s="50" t="s">
        <v>177</v>
      </c>
      <c r="B54" s="49">
        <v>508</v>
      </c>
      <c r="C54" s="49">
        <v>1351</v>
      </c>
      <c r="D54" s="103">
        <v>610</v>
      </c>
      <c r="E54" s="103">
        <v>741</v>
      </c>
      <c r="F54" s="10"/>
      <c r="G54" s="48" t="s">
        <v>181</v>
      </c>
      <c r="H54" s="49">
        <v>655</v>
      </c>
      <c r="I54" s="49">
        <v>1612</v>
      </c>
      <c r="J54" s="103">
        <v>819</v>
      </c>
      <c r="K54" s="103">
        <v>793</v>
      </c>
    </row>
    <row r="55" spans="1:11" ht="18.75" customHeight="1">
      <c r="A55" s="50" t="s">
        <v>83</v>
      </c>
      <c r="B55" s="49">
        <v>650</v>
      </c>
      <c r="C55" s="49">
        <v>1620</v>
      </c>
      <c r="D55" s="103">
        <v>739</v>
      </c>
      <c r="E55" s="103">
        <v>881</v>
      </c>
      <c r="F55" s="10"/>
      <c r="G55" s="48" t="s">
        <v>183</v>
      </c>
      <c r="H55" s="49">
        <v>420</v>
      </c>
      <c r="I55" s="49">
        <v>1192</v>
      </c>
      <c r="J55" s="103">
        <v>596</v>
      </c>
      <c r="K55" s="103">
        <v>596</v>
      </c>
    </row>
    <row r="56" spans="1:11" ht="18.75" customHeight="1">
      <c r="A56" s="50" t="s">
        <v>85</v>
      </c>
      <c r="B56" s="49">
        <v>843</v>
      </c>
      <c r="C56" s="49">
        <v>2096</v>
      </c>
      <c r="D56" s="103">
        <v>962</v>
      </c>
      <c r="E56" s="103">
        <v>1134</v>
      </c>
      <c r="F56" s="10"/>
      <c r="G56" s="48" t="s">
        <v>185</v>
      </c>
      <c r="H56" s="49">
        <v>1731</v>
      </c>
      <c r="I56" s="49">
        <v>4203</v>
      </c>
      <c r="J56" s="103">
        <v>2140</v>
      </c>
      <c r="K56" s="103">
        <v>2063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35" t="s">
        <v>81</v>
      </c>
      <c r="B58" s="53" t="s">
        <v>80</v>
      </c>
      <c r="C58" s="137" t="s">
        <v>276</v>
      </c>
      <c r="D58" s="138"/>
      <c r="E58" s="139"/>
      <c r="F58" s="10"/>
      <c r="G58" s="135" t="s">
        <v>81</v>
      </c>
      <c r="H58" s="53" t="s">
        <v>80</v>
      </c>
      <c r="I58" s="137" t="s">
        <v>0</v>
      </c>
      <c r="J58" s="138"/>
      <c r="K58" s="139"/>
    </row>
    <row r="59" spans="1:11" ht="19.5" customHeight="1">
      <c r="A59" s="136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36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574</v>
      </c>
      <c r="C60" s="49">
        <v>1253</v>
      </c>
      <c r="D60" s="103">
        <v>607</v>
      </c>
      <c r="E60" s="103">
        <v>646</v>
      </c>
      <c r="F60" s="10"/>
      <c r="G60" s="48" t="s">
        <v>182</v>
      </c>
      <c r="H60" s="49">
        <v>861</v>
      </c>
      <c r="I60" s="49">
        <v>2359</v>
      </c>
      <c r="J60" s="103">
        <v>1195</v>
      </c>
      <c r="K60" s="103">
        <v>1164</v>
      </c>
    </row>
    <row r="61" spans="1:11" ht="18.75" customHeight="1">
      <c r="A61" s="48" t="s">
        <v>189</v>
      </c>
      <c r="B61" s="49">
        <v>207</v>
      </c>
      <c r="C61" s="49">
        <v>425</v>
      </c>
      <c r="D61" s="103">
        <v>238</v>
      </c>
      <c r="E61" s="103">
        <v>187</v>
      </c>
      <c r="F61" s="10"/>
      <c r="G61" s="48" t="s">
        <v>184</v>
      </c>
      <c r="H61" s="49">
        <v>919</v>
      </c>
      <c r="I61" s="49">
        <v>2427</v>
      </c>
      <c r="J61" s="103">
        <v>1213</v>
      </c>
      <c r="K61" s="103">
        <v>1214</v>
      </c>
    </row>
    <row r="62" spans="1:11" ht="18.75" customHeight="1">
      <c r="A62" s="48" t="s">
        <v>191</v>
      </c>
      <c r="B62" s="49">
        <v>979</v>
      </c>
      <c r="C62" s="49">
        <v>2083</v>
      </c>
      <c r="D62" s="103">
        <v>1011</v>
      </c>
      <c r="E62" s="103">
        <v>1072</v>
      </c>
      <c r="F62" s="10"/>
      <c r="G62" s="48" t="s">
        <v>186</v>
      </c>
      <c r="H62" s="49">
        <v>953</v>
      </c>
      <c r="I62" s="49">
        <v>2458</v>
      </c>
      <c r="J62" s="103">
        <v>1204</v>
      </c>
      <c r="K62" s="103">
        <v>1254</v>
      </c>
    </row>
    <row r="63" spans="1:11" ht="18.75" customHeight="1">
      <c r="A63" s="48" t="s">
        <v>193</v>
      </c>
      <c r="B63" s="49">
        <v>1127</v>
      </c>
      <c r="C63" s="49">
        <v>2637</v>
      </c>
      <c r="D63" s="103">
        <v>1284</v>
      </c>
      <c r="E63" s="103">
        <v>1353</v>
      </c>
      <c r="F63" s="10"/>
      <c r="G63" s="48" t="s">
        <v>188</v>
      </c>
      <c r="H63" s="49">
        <v>547</v>
      </c>
      <c r="I63" s="49">
        <v>1112</v>
      </c>
      <c r="J63" s="103">
        <v>581</v>
      </c>
      <c r="K63" s="103">
        <v>531</v>
      </c>
    </row>
    <row r="64" spans="1:11" ht="18.75" customHeight="1">
      <c r="A64" s="48" t="s">
        <v>195</v>
      </c>
      <c r="B64" s="49">
        <v>646</v>
      </c>
      <c r="C64" s="49">
        <v>1679</v>
      </c>
      <c r="D64" s="103">
        <v>841</v>
      </c>
      <c r="E64" s="103">
        <v>838</v>
      </c>
      <c r="F64" s="10"/>
      <c r="G64" s="48" t="s">
        <v>190</v>
      </c>
      <c r="H64" s="49">
        <v>693</v>
      </c>
      <c r="I64" s="49">
        <v>1811</v>
      </c>
      <c r="J64" s="103">
        <v>904</v>
      </c>
      <c r="K64" s="103">
        <v>907</v>
      </c>
    </row>
    <row r="65" spans="1:11" ht="18.75" customHeight="1">
      <c r="A65" s="48" t="s">
        <v>16</v>
      </c>
      <c r="B65" s="49">
        <v>500</v>
      </c>
      <c r="C65" s="49">
        <v>1173</v>
      </c>
      <c r="D65" s="103">
        <v>549</v>
      </c>
      <c r="E65" s="103">
        <v>624</v>
      </c>
      <c r="F65" s="10"/>
      <c r="G65" s="48" t="s">
        <v>192</v>
      </c>
      <c r="H65" s="49">
        <v>589</v>
      </c>
      <c r="I65" s="49">
        <v>1216</v>
      </c>
      <c r="J65" s="103">
        <v>687</v>
      </c>
      <c r="K65" s="103">
        <v>529</v>
      </c>
    </row>
    <row r="66" spans="1:11" ht="18.75" customHeight="1">
      <c r="A66" s="48" t="s">
        <v>198</v>
      </c>
      <c r="B66" s="49">
        <v>486</v>
      </c>
      <c r="C66" s="49">
        <v>1245</v>
      </c>
      <c r="D66" s="103">
        <v>594</v>
      </c>
      <c r="E66" s="103">
        <v>651</v>
      </c>
      <c r="F66" s="10"/>
      <c r="G66" s="48" t="s">
        <v>194</v>
      </c>
      <c r="H66" s="49">
        <v>267</v>
      </c>
      <c r="I66" s="49">
        <v>619</v>
      </c>
      <c r="J66" s="103">
        <v>321</v>
      </c>
      <c r="K66" s="103">
        <v>298</v>
      </c>
    </row>
    <row r="67" spans="1:11" ht="18.75" customHeight="1">
      <c r="A67" s="48" t="s">
        <v>200</v>
      </c>
      <c r="B67" s="49">
        <v>913</v>
      </c>
      <c r="C67" s="49">
        <v>2345</v>
      </c>
      <c r="D67" s="103">
        <v>1133</v>
      </c>
      <c r="E67" s="103">
        <v>1212</v>
      </c>
      <c r="F67" s="10"/>
      <c r="G67" s="48" t="s">
        <v>196</v>
      </c>
      <c r="H67" s="49">
        <v>8893</v>
      </c>
      <c r="I67" s="49">
        <v>22051</v>
      </c>
      <c r="J67" s="103">
        <v>10675</v>
      </c>
      <c r="K67" s="103">
        <v>11376</v>
      </c>
    </row>
    <row r="68" spans="1:11" ht="18.75" customHeight="1">
      <c r="A68" s="48" t="s">
        <v>202</v>
      </c>
      <c r="B68" s="49">
        <v>664</v>
      </c>
      <c r="C68" s="49">
        <v>1491</v>
      </c>
      <c r="D68" s="103">
        <v>729</v>
      </c>
      <c r="E68" s="103">
        <v>762</v>
      </c>
      <c r="F68" s="10"/>
      <c r="G68" s="48" t="s">
        <v>197</v>
      </c>
      <c r="H68" s="49">
        <v>10</v>
      </c>
      <c r="I68" s="49">
        <v>83</v>
      </c>
      <c r="J68" s="103">
        <v>31</v>
      </c>
      <c r="K68" s="103">
        <v>52</v>
      </c>
    </row>
    <row r="69" spans="1:11" ht="18.75" customHeight="1">
      <c r="A69" s="48" t="s">
        <v>204</v>
      </c>
      <c r="B69" s="49">
        <v>810</v>
      </c>
      <c r="C69" s="49">
        <v>1958</v>
      </c>
      <c r="D69" s="103">
        <v>924</v>
      </c>
      <c r="E69" s="103">
        <v>1034</v>
      </c>
      <c r="F69" s="10"/>
      <c r="G69" s="48" t="s">
        <v>199</v>
      </c>
      <c r="H69" s="49">
        <v>965</v>
      </c>
      <c r="I69" s="49">
        <v>2951</v>
      </c>
      <c r="J69" s="103">
        <v>1438</v>
      </c>
      <c r="K69" s="103">
        <v>1513</v>
      </c>
    </row>
    <row r="70" spans="1:11" ht="18.75" customHeight="1">
      <c r="A70" s="48" t="s">
        <v>206</v>
      </c>
      <c r="B70" s="49">
        <v>909</v>
      </c>
      <c r="C70" s="49">
        <v>2230</v>
      </c>
      <c r="D70" s="103">
        <v>1085</v>
      </c>
      <c r="E70" s="103">
        <v>1145</v>
      </c>
      <c r="F70" s="10"/>
      <c r="G70" s="48" t="s">
        <v>201</v>
      </c>
      <c r="H70" s="49">
        <v>6073</v>
      </c>
      <c r="I70" s="49">
        <v>13590</v>
      </c>
      <c r="J70" s="103">
        <v>6907</v>
      </c>
      <c r="K70" s="103">
        <v>6683</v>
      </c>
    </row>
    <row r="71" spans="1:11" ht="18.75" customHeight="1">
      <c r="A71" s="48" t="s">
        <v>208</v>
      </c>
      <c r="B71" s="49">
        <v>1143</v>
      </c>
      <c r="C71" s="49">
        <v>2405</v>
      </c>
      <c r="D71" s="103">
        <v>1135</v>
      </c>
      <c r="E71" s="103">
        <v>1270</v>
      </c>
      <c r="F71" s="10"/>
      <c r="G71" s="48" t="s">
        <v>203</v>
      </c>
      <c r="H71" s="49">
        <v>826</v>
      </c>
      <c r="I71" s="49">
        <v>1519</v>
      </c>
      <c r="J71" s="103">
        <v>739</v>
      </c>
      <c r="K71" s="103">
        <v>780</v>
      </c>
    </row>
    <row r="72" spans="1:11" ht="18.75" customHeight="1">
      <c r="A72" s="48" t="s">
        <v>210</v>
      </c>
      <c r="B72" s="49">
        <v>709</v>
      </c>
      <c r="C72" s="49">
        <v>1422</v>
      </c>
      <c r="D72" s="103">
        <v>683</v>
      </c>
      <c r="E72" s="103">
        <v>739</v>
      </c>
      <c r="F72" s="10"/>
      <c r="G72" s="48" t="s">
        <v>205</v>
      </c>
      <c r="H72" s="49">
        <v>1114</v>
      </c>
      <c r="I72" s="49">
        <v>2019</v>
      </c>
      <c r="J72" s="103">
        <v>1016</v>
      </c>
      <c r="K72" s="103">
        <v>1003</v>
      </c>
    </row>
    <row r="73" spans="1:11" ht="18.75" customHeight="1">
      <c r="A73" s="48" t="s">
        <v>212</v>
      </c>
      <c r="B73" s="49">
        <v>931</v>
      </c>
      <c r="C73" s="49">
        <v>2166</v>
      </c>
      <c r="D73" s="103">
        <v>1066</v>
      </c>
      <c r="E73" s="103">
        <v>1100</v>
      </c>
      <c r="F73" s="10"/>
      <c r="G73" s="48" t="s">
        <v>207</v>
      </c>
      <c r="H73" s="49">
        <v>711</v>
      </c>
      <c r="I73" s="49">
        <v>1593</v>
      </c>
      <c r="J73" s="103">
        <v>786</v>
      </c>
      <c r="K73" s="103">
        <v>807</v>
      </c>
    </row>
    <row r="74" spans="1:11" ht="18.75" customHeight="1">
      <c r="A74" s="48" t="s">
        <v>214</v>
      </c>
      <c r="B74" s="49">
        <v>325</v>
      </c>
      <c r="C74" s="49">
        <v>770</v>
      </c>
      <c r="D74" s="103">
        <v>365</v>
      </c>
      <c r="E74" s="103">
        <v>405</v>
      </c>
      <c r="F74" s="10"/>
      <c r="G74" s="48" t="s">
        <v>209</v>
      </c>
      <c r="H74" s="49">
        <v>384</v>
      </c>
      <c r="I74" s="49">
        <v>800</v>
      </c>
      <c r="J74" s="103">
        <v>385</v>
      </c>
      <c r="K74" s="103">
        <v>415</v>
      </c>
    </row>
    <row r="75" spans="1:11" ht="18.75" customHeight="1">
      <c r="A75" s="48" t="s">
        <v>216</v>
      </c>
      <c r="B75" s="49">
        <v>272</v>
      </c>
      <c r="C75" s="49">
        <v>629</v>
      </c>
      <c r="D75" s="103">
        <v>269</v>
      </c>
      <c r="E75" s="103">
        <v>360</v>
      </c>
      <c r="F75" s="10"/>
      <c r="G75" s="48" t="s">
        <v>211</v>
      </c>
      <c r="H75" s="49">
        <v>354</v>
      </c>
      <c r="I75" s="49">
        <v>964</v>
      </c>
      <c r="J75" s="103">
        <v>496</v>
      </c>
      <c r="K75" s="103">
        <v>468</v>
      </c>
    </row>
    <row r="76" spans="1:11" ht="18.75" customHeight="1">
      <c r="A76" s="48" t="s">
        <v>218</v>
      </c>
      <c r="B76" s="49">
        <v>504</v>
      </c>
      <c r="C76" s="49">
        <v>1164</v>
      </c>
      <c r="D76" s="103">
        <v>503</v>
      </c>
      <c r="E76" s="103">
        <v>661</v>
      </c>
      <c r="F76" s="10"/>
      <c r="G76" s="48" t="s">
        <v>213</v>
      </c>
      <c r="H76" s="49">
        <v>746</v>
      </c>
      <c r="I76" s="49">
        <v>1616</v>
      </c>
      <c r="J76" s="103">
        <v>868</v>
      </c>
      <c r="K76" s="103">
        <v>748</v>
      </c>
    </row>
    <row r="77" spans="1:11" ht="18.75" customHeight="1">
      <c r="A77" s="48" t="s">
        <v>220</v>
      </c>
      <c r="B77" s="49">
        <v>316</v>
      </c>
      <c r="C77" s="49">
        <v>732</v>
      </c>
      <c r="D77" s="103">
        <v>318</v>
      </c>
      <c r="E77" s="103">
        <v>414</v>
      </c>
      <c r="F77" s="10"/>
      <c r="G77" s="48" t="s">
        <v>215</v>
      </c>
      <c r="H77" s="49">
        <v>1011</v>
      </c>
      <c r="I77" s="49">
        <v>2347</v>
      </c>
      <c r="J77" s="103">
        <v>1335</v>
      </c>
      <c r="K77" s="103">
        <v>1012</v>
      </c>
    </row>
    <row r="78" spans="1:11" ht="18.75" customHeight="1">
      <c r="A78" s="48" t="s">
        <v>222</v>
      </c>
      <c r="B78" s="49">
        <v>313</v>
      </c>
      <c r="C78" s="49">
        <v>761</v>
      </c>
      <c r="D78" s="103">
        <v>353</v>
      </c>
      <c r="E78" s="103">
        <v>408</v>
      </c>
      <c r="F78" s="10"/>
      <c r="G78" s="48" t="s">
        <v>217</v>
      </c>
      <c r="H78" s="49">
        <v>1097</v>
      </c>
      <c r="I78" s="49">
        <v>2400</v>
      </c>
      <c r="J78" s="103">
        <v>1219</v>
      </c>
      <c r="K78" s="103">
        <v>1181</v>
      </c>
    </row>
    <row r="79" spans="1:11" ht="18.75" customHeight="1">
      <c r="A79" s="48" t="s">
        <v>224</v>
      </c>
      <c r="B79" s="49">
        <v>113</v>
      </c>
      <c r="C79" s="49">
        <v>292</v>
      </c>
      <c r="D79" s="103">
        <v>134</v>
      </c>
      <c r="E79" s="103">
        <v>158</v>
      </c>
      <c r="F79" s="10"/>
      <c r="G79" s="48" t="s">
        <v>219</v>
      </c>
      <c r="H79" s="49">
        <v>971</v>
      </c>
      <c r="I79" s="49">
        <v>2689</v>
      </c>
      <c r="J79" s="103">
        <v>1335</v>
      </c>
      <c r="K79" s="103">
        <v>1354</v>
      </c>
    </row>
    <row r="80" spans="1:11" ht="18.75" customHeight="1">
      <c r="A80" s="48" t="s">
        <v>226</v>
      </c>
      <c r="B80" s="49">
        <v>106</v>
      </c>
      <c r="C80" s="49">
        <v>255</v>
      </c>
      <c r="D80" s="103">
        <v>122</v>
      </c>
      <c r="E80" s="103">
        <v>133</v>
      </c>
      <c r="F80" s="10"/>
      <c r="G80" s="48" t="s">
        <v>221</v>
      </c>
      <c r="H80" s="49">
        <v>818</v>
      </c>
      <c r="I80" s="49">
        <v>2087</v>
      </c>
      <c r="J80" s="103">
        <v>1079</v>
      </c>
      <c r="K80" s="103">
        <v>1008</v>
      </c>
    </row>
    <row r="81" spans="1:11" ht="18.75" customHeight="1">
      <c r="A81" s="48" t="s">
        <v>228</v>
      </c>
      <c r="B81" s="49">
        <v>43</v>
      </c>
      <c r="C81" s="49">
        <v>110</v>
      </c>
      <c r="D81" s="103">
        <v>57</v>
      </c>
      <c r="E81" s="103">
        <v>53</v>
      </c>
      <c r="F81" s="10"/>
      <c r="G81" s="48" t="s">
        <v>223</v>
      </c>
      <c r="H81" s="49">
        <v>736</v>
      </c>
      <c r="I81" s="49">
        <v>1845</v>
      </c>
      <c r="J81" s="103">
        <v>969</v>
      </c>
      <c r="K81" s="103">
        <v>876</v>
      </c>
    </row>
    <row r="82" spans="1:11" ht="18.75" customHeight="1">
      <c r="A82" s="50" t="s">
        <v>280</v>
      </c>
      <c r="B82" s="49">
        <v>805</v>
      </c>
      <c r="C82" s="49">
        <v>1551</v>
      </c>
      <c r="D82" s="103">
        <v>798</v>
      </c>
      <c r="E82" s="103">
        <v>753</v>
      </c>
      <c r="F82" s="10"/>
      <c r="G82" s="48" t="s">
        <v>286</v>
      </c>
      <c r="H82" s="49">
        <v>828</v>
      </c>
      <c r="I82" s="49">
        <v>2253</v>
      </c>
      <c r="J82" s="103">
        <v>1142</v>
      </c>
      <c r="K82" s="103">
        <v>1111</v>
      </c>
    </row>
    <row r="83" spans="1:11" ht="18.75" customHeight="1">
      <c r="A83" s="50" t="s">
        <v>281</v>
      </c>
      <c r="B83" s="49">
        <v>891</v>
      </c>
      <c r="C83" s="49">
        <v>1564</v>
      </c>
      <c r="D83" s="103">
        <v>745</v>
      </c>
      <c r="E83" s="103">
        <v>819</v>
      </c>
      <c r="F83" s="10"/>
      <c r="G83" s="48" t="s">
        <v>225</v>
      </c>
      <c r="H83" s="49">
        <v>1397</v>
      </c>
      <c r="I83" s="49">
        <v>3536</v>
      </c>
      <c r="J83" s="103">
        <v>1828</v>
      </c>
      <c r="K83" s="103">
        <v>1708</v>
      </c>
    </row>
    <row r="84" spans="1:11" ht="18.75" customHeight="1">
      <c r="A84" s="50" t="s">
        <v>282</v>
      </c>
      <c r="B84" s="49">
        <v>846</v>
      </c>
      <c r="C84" s="49">
        <v>1964</v>
      </c>
      <c r="D84" s="103">
        <v>961</v>
      </c>
      <c r="E84" s="103">
        <v>1003</v>
      </c>
      <c r="F84" s="10"/>
      <c r="G84" s="48" t="s">
        <v>227</v>
      </c>
      <c r="H84" s="49">
        <v>1215</v>
      </c>
      <c r="I84" s="49">
        <v>2638</v>
      </c>
      <c r="J84" s="103">
        <v>1419</v>
      </c>
      <c r="K84" s="103">
        <v>1219</v>
      </c>
    </row>
    <row r="85" spans="1:11" ht="18.75" customHeight="1">
      <c r="A85" s="50" t="s">
        <v>283</v>
      </c>
      <c r="B85" s="49">
        <v>669</v>
      </c>
      <c r="C85" s="49">
        <v>1441</v>
      </c>
      <c r="D85" s="103">
        <v>777</v>
      </c>
      <c r="E85" s="103">
        <v>664</v>
      </c>
      <c r="F85" s="10"/>
      <c r="G85" s="48" t="s">
        <v>229</v>
      </c>
      <c r="H85" s="49">
        <v>1198</v>
      </c>
      <c r="I85" s="49">
        <v>2761</v>
      </c>
      <c r="J85" s="103">
        <v>1462</v>
      </c>
      <c r="K85" s="103">
        <v>1299</v>
      </c>
    </row>
    <row r="86" spans="1:11" ht="18.75" customHeight="1">
      <c r="A86" s="50" t="s">
        <v>284</v>
      </c>
      <c r="B86" s="49">
        <v>683</v>
      </c>
      <c r="C86" s="49">
        <v>1652</v>
      </c>
      <c r="D86" s="103">
        <v>821</v>
      </c>
      <c r="E86" s="103">
        <v>831</v>
      </c>
      <c r="F86" s="10"/>
      <c r="G86" s="48" t="s">
        <v>230</v>
      </c>
      <c r="H86" s="49">
        <v>854</v>
      </c>
      <c r="I86" s="49">
        <v>2255</v>
      </c>
      <c r="J86" s="103">
        <v>1164</v>
      </c>
      <c r="K86" s="103">
        <v>1091</v>
      </c>
    </row>
    <row r="87" spans="1:11" ht="18.75" customHeight="1">
      <c r="A87" s="50" t="s">
        <v>285</v>
      </c>
      <c r="B87" s="49">
        <v>984</v>
      </c>
      <c r="C87" s="49">
        <v>2543</v>
      </c>
      <c r="D87" s="103">
        <v>1230</v>
      </c>
      <c r="E87" s="103">
        <v>1313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559</v>
      </c>
      <c r="C88" s="49">
        <v>1202</v>
      </c>
      <c r="D88" s="103">
        <v>576</v>
      </c>
      <c r="E88" s="103">
        <v>626</v>
      </c>
      <c r="F88" s="10"/>
      <c r="G88" s="48" t="s">
        <v>234</v>
      </c>
      <c r="H88" s="49">
        <v>392</v>
      </c>
      <c r="I88" s="49">
        <v>967</v>
      </c>
      <c r="J88" s="103">
        <v>485</v>
      </c>
      <c r="K88" s="103">
        <v>482</v>
      </c>
    </row>
    <row r="89" spans="1:11" ht="18.75" customHeight="1">
      <c r="A89" s="50" t="s">
        <v>233</v>
      </c>
      <c r="B89" s="49">
        <v>1125</v>
      </c>
      <c r="C89" s="49">
        <v>2569</v>
      </c>
      <c r="D89" s="103">
        <v>1288</v>
      </c>
      <c r="E89" s="103">
        <v>1281</v>
      </c>
      <c r="F89" s="10"/>
      <c r="G89" s="48" t="s">
        <v>236</v>
      </c>
      <c r="H89" s="49">
        <v>625</v>
      </c>
      <c r="I89" s="49">
        <v>1573</v>
      </c>
      <c r="J89" s="103">
        <v>840</v>
      </c>
      <c r="K89" s="103">
        <v>733</v>
      </c>
    </row>
    <row r="90" spans="1:11" ht="18.75" customHeight="1">
      <c r="A90" s="50" t="s">
        <v>235</v>
      </c>
      <c r="B90" s="49">
        <v>738</v>
      </c>
      <c r="C90" s="49">
        <v>1648</v>
      </c>
      <c r="D90" s="103">
        <v>847</v>
      </c>
      <c r="E90" s="103">
        <v>801</v>
      </c>
      <c r="F90" s="10"/>
      <c r="G90" s="48" t="s">
        <v>238</v>
      </c>
      <c r="H90" s="49">
        <v>681</v>
      </c>
      <c r="I90" s="49">
        <v>1621</v>
      </c>
      <c r="J90" s="103">
        <v>837</v>
      </c>
      <c r="K90" s="103">
        <v>784</v>
      </c>
    </row>
    <row r="91" spans="1:11" ht="18.75" customHeight="1">
      <c r="A91" s="50" t="s">
        <v>237</v>
      </c>
      <c r="B91" s="49">
        <v>832</v>
      </c>
      <c r="C91" s="49">
        <v>1842</v>
      </c>
      <c r="D91" s="103">
        <v>944</v>
      </c>
      <c r="E91" s="103">
        <v>898</v>
      </c>
      <c r="F91" s="10"/>
      <c r="G91" s="48" t="s">
        <v>240</v>
      </c>
      <c r="H91" s="49">
        <v>1956</v>
      </c>
      <c r="I91" s="49">
        <v>3768</v>
      </c>
      <c r="J91" s="103">
        <v>1882</v>
      </c>
      <c r="K91" s="103">
        <v>1886</v>
      </c>
    </row>
    <row r="92" spans="1:11" ht="18.75" customHeight="1">
      <c r="A92" s="50" t="s">
        <v>239</v>
      </c>
      <c r="B92" s="49">
        <v>945</v>
      </c>
      <c r="C92" s="49">
        <v>2218</v>
      </c>
      <c r="D92" s="103">
        <v>1098</v>
      </c>
      <c r="E92" s="103">
        <v>1120</v>
      </c>
      <c r="F92" s="10"/>
      <c r="G92" s="48" t="s">
        <v>242</v>
      </c>
      <c r="H92" s="49">
        <v>2356</v>
      </c>
      <c r="I92" s="49">
        <v>3861</v>
      </c>
      <c r="J92" s="103">
        <v>1878</v>
      </c>
      <c r="K92" s="103">
        <v>1983</v>
      </c>
    </row>
    <row r="93" spans="1:11" ht="18.75" customHeight="1">
      <c r="A93" s="50" t="s">
        <v>241</v>
      </c>
      <c r="B93" s="49">
        <v>330</v>
      </c>
      <c r="C93" s="49">
        <v>935</v>
      </c>
      <c r="D93" s="103">
        <v>449</v>
      </c>
      <c r="E93" s="103">
        <v>486</v>
      </c>
      <c r="F93" s="10"/>
      <c r="G93" s="48" t="s">
        <v>244</v>
      </c>
      <c r="H93" s="49">
        <v>1250</v>
      </c>
      <c r="I93" s="49">
        <v>2454</v>
      </c>
      <c r="J93" s="103">
        <v>1246</v>
      </c>
      <c r="K93" s="103">
        <v>1208</v>
      </c>
    </row>
    <row r="94" spans="1:11" ht="18.75" customHeight="1">
      <c r="A94" s="50" t="s">
        <v>243</v>
      </c>
      <c r="B94" s="49">
        <v>891</v>
      </c>
      <c r="C94" s="49">
        <v>2381</v>
      </c>
      <c r="D94" s="103">
        <v>1181</v>
      </c>
      <c r="E94" s="103">
        <v>1200</v>
      </c>
      <c r="F94" s="10"/>
      <c r="G94" s="48" t="s">
        <v>246</v>
      </c>
      <c r="H94" s="49">
        <v>2388</v>
      </c>
      <c r="I94" s="49">
        <v>5385</v>
      </c>
      <c r="J94" s="103">
        <v>2627</v>
      </c>
      <c r="K94" s="103">
        <v>2758</v>
      </c>
    </row>
    <row r="95" spans="1:11" ht="18.75" customHeight="1">
      <c r="A95" s="50" t="s">
        <v>245</v>
      </c>
      <c r="B95" s="49">
        <v>904</v>
      </c>
      <c r="C95" s="49">
        <v>2350</v>
      </c>
      <c r="D95" s="103">
        <v>1162</v>
      </c>
      <c r="E95" s="103">
        <v>1188</v>
      </c>
      <c r="F95" s="10"/>
      <c r="G95" s="48" t="s">
        <v>248</v>
      </c>
      <c r="H95" s="49">
        <v>1520</v>
      </c>
      <c r="I95" s="49">
        <v>3337</v>
      </c>
      <c r="J95" s="103">
        <v>1607</v>
      </c>
      <c r="K95" s="103">
        <v>1730</v>
      </c>
    </row>
    <row r="96" spans="1:11" ht="18.75" customHeight="1">
      <c r="A96" s="50" t="s">
        <v>247</v>
      </c>
      <c r="B96" s="49">
        <v>907</v>
      </c>
      <c r="C96" s="49">
        <v>2300</v>
      </c>
      <c r="D96" s="103">
        <v>1115</v>
      </c>
      <c r="E96" s="103">
        <v>1185</v>
      </c>
      <c r="F96" s="10"/>
      <c r="G96" s="48" t="s">
        <v>250</v>
      </c>
      <c r="H96" s="49">
        <v>1316</v>
      </c>
      <c r="I96" s="49">
        <v>2907</v>
      </c>
      <c r="J96" s="103">
        <v>1481</v>
      </c>
      <c r="K96" s="103">
        <v>1426</v>
      </c>
    </row>
    <row r="97" spans="1:11" ht="18.75" customHeight="1">
      <c r="A97" s="50" t="s">
        <v>249</v>
      </c>
      <c r="B97" s="49">
        <v>721</v>
      </c>
      <c r="C97" s="49">
        <v>1954</v>
      </c>
      <c r="D97" s="103">
        <v>953</v>
      </c>
      <c r="E97" s="103">
        <v>1001</v>
      </c>
      <c r="F97" s="10"/>
      <c r="G97" s="48" t="s">
        <v>252</v>
      </c>
      <c r="H97" s="49">
        <v>1384</v>
      </c>
      <c r="I97" s="49">
        <v>2834</v>
      </c>
      <c r="J97" s="103">
        <v>1445</v>
      </c>
      <c r="K97" s="103">
        <v>1389</v>
      </c>
    </row>
    <row r="98" spans="1:11" ht="18.75" customHeight="1">
      <c r="A98" s="50" t="s">
        <v>251</v>
      </c>
      <c r="B98" s="49">
        <v>679</v>
      </c>
      <c r="C98" s="49">
        <v>1814</v>
      </c>
      <c r="D98" s="103">
        <v>859</v>
      </c>
      <c r="E98" s="103">
        <v>955</v>
      </c>
      <c r="F98" s="10"/>
      <c r="G98" s="48" t="s">
        <v>27</v>
      </c>
      <c r="H98" s="49">
        <v>5285</v>
      </c>
      <c r="I98" s="49">
        <v>12559</v>
      </c>
      <c r="J98" s="103">
        <v>6252</v>
      </c>
      <c r="K98" s="103">
        <v>6307</v>
      </c>
    </row>
    <row r="99" spans="1:11" ht="18.75" customHeight="1">
      <c r="A99" s="50" t="s">
        <v>253</v>
      </c>
      <c r="B99" s="49">
        <v>379</v>
      </c>
      <c r="C99" s="49">
        <v>981</v>
      </c>
      <c r="D99" s="103">
        <v>476</v>
      </c>
      <c r="E99" s="103">
        <v>505</v>
      </c>
      <c r="F99" s="10"/>
      <c r="G99" s="48" t="s">
        <v>255</v>
      </c>
      <c r="H99" s="49">
        <v>5165</v>
      </c>
      <c r="I99" s="49">
        <v>12087</v>
      </c>
      <c r="J99" s="103">
        <v>6114</v>
      </c>
      <c r="K99" s="103">
        <v>5973</v>
      </c>
    </row>
    <row r="100" spans="1:11" ht="18.75" customHeight="1">
      <c r="A100" s="50" t="s">
        <v>254</v>
      </c>
      <c r="B100" s="49">
        <v>815</v>
      </c>
      <c r="C100" s="49">
        <v>2053</v>
      </c>
      <c r="D100" s="103">
        <v>1022</v>
      </c>
      <c r="E100" s="103">
        <v>1031</v>
      </c>
      <c r="F100" s="10"/>
      <c r="G100" s="48" t="s">
        <v>257</v>
      </c>
      <c r="H100" s="49">
        <v>3464</v>
      </c>
      <c r="I100" s="49">
        <v>7948</v>
      </c>
      <c r="J100" s="103">
        <v>4009</v>
      </c>
      <c r="K100" s="103">
        <v>3939</v>
      </c>
    </row>
    <row r="101" spans="1:11" ht="18.75" customHeight="1">
      <c r="A101" s="50" t="s">
        <v>256</v>
      </c>
      <c r="B101" s="49">
        <v>1940</v>
      </c>
      <c r="C101" s="49">
        <v>3749</v>
      </c>
      <c r="D101" s="103">
        <v>1795</v>
      </c>
      <c r="E101" s="103">
        <v>1954</v>
      </c>
      <c r="F101" s="10"/>
      <c r="G101" s="48" t="s">
        <v>259</v>
      </c>
      <c r="H101" s="49">
        <v>152</v>
      </c>
      <c r="I101" s="49">
        <v>324</v>
      </c>
      <c r="J101" s="103">
        <v>163</v>
      </c>
      <c r="K101" s="103">
        <v>161</v>
      </c>
    </row>
    <row r="102" spans="1:11" ht="18.75" customHeight="1">
      <c r="A102" s="50" t="s">
        <v>258</v>
      </c>
      <c r="B102" s="49">
        <v>594</v>
      </c>
      <c r="C102" s="49">
        <v>1706</v>
      </c>
      <c r="D102" s="103">
        <v>855</v>
      </c>
      <c r="E102" s="103">
        <v>851</v>
      </c>
      <c r="F102" s="10"/>
      <c r="G102" s="48" t="s">
        <v>261</v>
      </c>
      <c r="H102" s="49">
        <v>1450</v>
      </c>
      <c r="I102" s="49">
        <v>3886</v>
      </c>
      <c r="J102" s="103">
        <v>1935</v>
      </c>
      <c r="K102" s="103">
        <v>1951</v>
      </c>
    </row>
    <row r="103" spans="1:11" ht="18.75" customHeight="1">
      <c r="A103" s="50" t="s">
        <v>260</v>
      </c>
      <c r="B103" s="49">
        <v>526</v>
      </c>
      <c r="C103" s="49">
        <v>1237</v>
      </c>
      <c r="D103" s="103">
        <v>598</v>
      </c>
      <c r="E103" s="103">
        <v>639</v>
      </c>
      <c r="F103" s="10"/>
      <c r="G103" s="48" t="s">
        <v>263</v>
      </c>
      <c r="H103" s="49">
        <v>1218</v>
      </c>
      <c r="I103" s="49">
        <v>3116</v>
      </c>
      <c r="J103" s="103">
        <v>1640</v>
      </c>
      <c r="K103" s="103">
        <v>1476</v>
      </c>
    </row>
    <row r="104" spans="1:13" ht="18.75" customHeight="1">
      <c r="A104" s="50" t="s">
        <v>262</v>
      </c>
      <c r="B104" s="49">
        <v>842</v>
      </c>
      <c r="C104" s="49">
        <v>1805</v>
      </c>
      <c r="D104" s="103">
        <v>903</v>
      </c>
      <c r="E104" s="103">
        <v>902</v>
      </c>
      <c r="F104" s="10"/>
      <c r="G104" s="48" t="s">
        <v>265</v>
      </c>
      <c r="H104" s="49">
        <v>2062</v>
      </c>
      <c r="I104" s="49">
        <v>4208</v>
      </c>
      <c r="J104" s="103">
        <v>2343</v>
      </c>
      <c r="K104" s="103">
        <v>1865</v>
      </c>
      <c r="M104" s="7" t="s">
        <v>48</v>
      </c>
    </row>
    <row r="105" spans="1:11" ht="18.75" customHeight="1">
      <c r="A105" s="50" t="s">
        <v>264</v>
      </c>
      <c r="B105" s="49">
        <v>1377</v>
      </c>
      <c r="C105" s="49">
        <v>3018</v>
      </c>
      <c r="D105" s="103">
        <v>1478</v>
      </c>
      <c r="E105" s="103">
        <v>1540</v>
      </c>
      <c r="F105" s="10"/>
      <c r="G105" s="48" t="s">
        <v>267</v>
      </c>
      <c r="H105" s="49">
        <v>1217</v>
      </c>
      <c r="I105" s="49">
        <v>3014</v>
      </c>
      <c r="J105" s="103">
        <v>1470</v>
      </c>
      <c r="K105" s="103">
        <v>1544</v>
      </c>
    </row>
    <row r="106" spans="1:11" ht="18.75" customHeight="1">
      <c r="A106" s="50" t="s">
        <v>266</v>
      </c>
      <c r="B106" s="49">
        <v>1035</v>
      </c>
      <c r="C106" s="49">
        <v>2424</v>
      </c>
      <c r="D106" s="103">
        <v>1189</v>
      </c>
      <c r="E106" s="103">
        <v>1235</v>
      </c>
      <c r="F106" s="10"/>
      <c r="G106" s="48" t="s">
        <v>269</v>
      </c>
      <c r="H106" s="49">
        <v>484</v>
      </c>
      <c r="I106" s="49">
        <v>1566</v>
      </c>
      <c r="J106" s="103">
        <v>751</v>
      </c>
      <c r="K106" s="103">
        <v>815</v>
      </c>
    </row>
    <row r="107" spans="1:11" ht="18.75" customHeight="1">
      <c r="A107" s="50" t="s">
        <v>268</v>
      </c>
      <c r="B107" s="49">
        <v>947</v>
      </c>
      <c r="C107" s="49">
        <v>2309</v>
      </c>
      <c r="D107" s="103">
        <v>1102</v>
      </c>
      <c r="E107" s="103">
        <v>1207</v>
      </c>
      <c r="F107" s="10"/>
      <c r="G107" s="48" t="s">
        <v>271</v>
      </c>
      <c r="H107" s="49">
        <v>875</v>
      </c>
      <c r="I107" s="49">
        <v>2394</v>
      </c>
      <c r="J107" s="103">
        <v>1216</v>
      </c>
      <c r="K107" s="103">
        <v>1178</v>
      </c>
    </row>
    <row r="108" spans="1:11" ht="18.75" customHeight="1">
      <c r="A108" s="50" t="s">
        <v>270</v>
      </c>
      <c r="B108" s="103">
        <v>0</v>
      </c>
      <c r="C108" s="103">
        <v>0</v>
      </c>
      <c r="D108" s="103">
        <v>0</v>
      </c>
      <c r="E108" s="103">
        <v>0</v>
      </c>
      <c r="F108" s="10"/>
      <c r="G108" s="48" t="s">
        <v>26</v>
      </c>
      <c r="H108" s="49">
        <v>6105</v>
      </c>
      <c r="I108" s="49">
        <v>15636</v>
      </c>
      <c r="J108" s="103">
        <v>7750</v>
      </c>
      <c r="K108" s="103">
        <v>7886</v>
      </c>
    </row>
    <row r="109" spans="1:11" ht="18.75" customHeight="1">
      <c r="A109" s="48" t="s">
        <v>272</v>
      </c>
      <c r="B109" s="49">
        <v>493</v>
      </c>
      <c r="C109" s="49">
        <v>1218</v>
      </c>
      <c r="D109" s="103">
        <v>589</v>
      </c>
      <c r="E109" s="103">
        <v>629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737</v>
      </c>
      <c r="C110" s="49">
        <v>1638</v>
      </c>
      <c r="D110" s="103">
        <v>812</v>
      </c>
      <c r="E110" s="103">
        <v>826</v>
      </c>
      <c r="F110" s="10"/>
      <c r="G110" s="52" t="s">
        <v>274</v>
      </c>
      <c r="H110" s="56">
        <f>SUM(B5:B56)+SUM(B60:B111)+SUM(H5:H56)+SUM(H60:H108)</f>
        <v>180970</v>
      </c>
      <c r="I110" s="56">
        <f>SUM(C5:C56)+SUM(C60:C111)+SUM(I5:I56)+SUM(I60:I108)</f>
        <v>420254</v>
      </c>
      <c r="J110" s="56">
        <f>SUM(D5:D56)+SUM(D60:D111)+SUM(J5:J56)+SUM(J60:J108)</f>
        <v>208326</v>
      </c>
      <c r="K110" s="56">
        <f>SUM(E5:E56)+SUM(E60:E111)+SUM(K5:K56)+SUM(K60:K108)</f>
        <v>211928</v>
      </c>
    </row>
    <row r="111" spans="1:17" ht="18.75" customHeight="1">
      <c r="A111" s="48" t="s">
        <v>180</v>
      </c>
      <c r="B111" s="49">
        <v>1115</v>
      </c>
      <c r="C111" s="49">
        <v>2957</v>
      </c>
      <c r="D111" s="103">
        <v>1462</v>
      </c>
      <c r="E111" s="103">
        <v>1495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8" t="s">
        <v>278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24" customHeight="1">
      <c r="A2" s="127" t="str">
        <f>CONCATENATE(YEAR('人口・世帯数の推移'!A29),".",MONTH('人口・世帯数の推移'!A29),".",DAY('人口・世帯数の推移'!A29))</f>
        <v>2015.2.1</v>
      </c>
      <c r="B2" s="128"/>
      <c r="C2" s="36"/>
      <c r="G2" s="90"/>
      <c r="H2" s="36"/>
      <c r="I2" s="36"/>
      <c r="J2" s="36"/>
      <c r="K2" s="90"/>
    </row>
    <row r="3" spans="1:11" s="3" customFormat="1" ht="19.5" customHeight="1">
      <c r="A3" s="118" t="s">
        <v>15</v>
      </c>
      <c r="B3" s="118" t="s">
        <v>3</v>
      </c>
      <c r="C3" s="121" t="s">
        <v>0</v>
      </c>
      <c r="D3" s="122"/>
      <c r="E3" s="123"/>
      <c r="F3" s="121" t="s">
        <v>14</v>
      </c>
      <c r="G3" s="122"/>
      <c r="H3" s="122"/>
      <c r="I3" s="123"/>
      <c r="J3" s="61" t="s">
        <v>1</v>
      </c>
      <c r="K3" s="61" t="s">
        <v>0</v>
      </c>
    </row>
    <row r="4" spans="1:11" s="3" customFormat="1" ht="19.5" customHeight="1">
      <c r="A4" s="119"/>
      <c r="B4" s="119"/>
      <c r="C4" s="124"/>
      <c r="D4" s="125"/>
      <c r="E4" s="126"/>
      <c r="F4" s="124"/>
      <c r="G4" s="125"/>
      <c r="H4" s="125"/>
      <c r="I4" s="126"/>
      <c r="J4" s="62" t="s">
        <v>4</v>
      </c>
      <c r="K4" s="62" t="s">
        <v>5</v>
      </c>
    </row>
    <row r="5" spans="1:11" s="3" customFormat="1" ht="19.5" customHeight="1">
      <c r="A5" s="120"/>
      <c r="B5" s="120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8557</v>
      </c>
      <c r="C6" s="32">
        <v>19975</v>
      </c>
      <c r="D6" s="33">
        <v>9470</v>
      </c>
      <c r="E6" s="33">
        <v>10505</v>
      </c>
      <c r="F6" s="59">
        <v>4</v>
      </c>
      <c r="G6" s="97">
        <v>-8</v>
      </c>
      <c r="H6" s="97">
        <v>-7</v>
      </c>
      <c r="I6" s="97">
        <v>-1</v>
      </c>
      <c r="J6" s="34">
        <v>2.334346149351408</v>
      </c>
      <c r="K6" s="32">
        <v>6614.238410596026</v>
      </c>
    </row>
    <row r="7" spans="1:11" s="3" customFormat="1" ht="19.5" customHeight="1">
      <c r="A7" s="60" t="s">
        <v>17</v>
      </c>
      <c r="B7" s="32">
        <v>23649</v>
      </c>
      <c r="C7" s="32">
        <v>54514</v>
      </c>
      <c r="D7" s="33">
        <v>25923</v>
      </c>
      <c r="E7" s="33">
        <v>28591</v>
      </c>
      <c r="F7" s="59">
        <v>-2</v>
      </c>
      <c r="G7" s="97">
        <v>-14</v>
      </c>
      <c r="H7" s="97">
        <v>4</v>
      </c>
      <c r="I7" s="97">
        <v>-18</v>
      </c>
      <c r="J7" s="34">
        <v>2.3051291809378833</v>
      </c>
      <c r="K7" s="32">
        <v>9822.342342342343</v>
      </c>
    </row>
    <row r="8" spans="1:11" s="3" customFormat="1" ht="19.5" customHeight="1">
      <c r="A8" s="60" t="s">
        <v>18</v>
      </c>
      <c r="B8" s="32">
        <v>17237</v>
      </c>
      <c r="C8" s="32">
        <v>40417</v>
      </c>
      <c r="D8" s="33">
        <v>19952</v>
      </c>
      <c r="E8" s="33">
        <v>20465</v>
      </c>
      <c r="F8" s="59">
        <v>5</v>
      </c>
      <c r="G8" s="97">
        <v>12</v>
      </c>
      <c r="H8" s="97">
        <v>13</v>
      </c>
      <c r="I8" s="97">
        <v>-1</v>
      </c>
      <c r="J8" s="34">
        <v>2.344781574519928</v>
      </c>
      <c r="K8" s="32">
        <v>9062.107623318385</v>
      </c>
    </row>
    <row r="9" spans="1:11" s="3" customFormat="1" ht="19.5" customHeight="1">
      <c r="A9" s="60" t="s">
        <v>19</v>
      </c>
      <c r="B9" s="32">
        <v>11677</v>
      </c>
      <c r="C9" s="32">
        <v>29205</v>
      </c>
      <c r="D9" s="33">
        <v>14516</v>
      </c>
      <c r="E9" s="33">
        <v>14689</v>
      </c>
      <c r="F9" s="59">
        <v>10</v>
      </c>
      <c r="G9" s="97">
        <v>16</v>
      </c>
      <c r="H9" s="97">
        <v>6</v>
      </c>
      <c r="I9" s="97">
        <v>10</v>
      </c>
      <c r="J9" s="34">
        <v>2.5010704804316175</v>
      </c>
      <c r="K9" s="32">
        <v>7158.088235294117</v>
      </c>
    </row>
    <row r="10" spans="1:11" s="3" customFormat="1" ht="19.5" customHeight="1">
      <c r="A10" s="60" t="s">
        <v>20</v>
      </c>
      <c r="B10" s="32">
        <v>20813</v>
      </c>
      <c r="C10" s="32">
        <v>44726</v>
      </c>
      <c r="D10" s="33">
        <v>22497</v>
      </c>
      <c r="E10" s="33">
        <v>22229</v>
      </c>
      <c r="F10" s="59">
        <v>5</v>
      </c>
      <c r="G10" s="97">
        <v>26</v>
      </c>
      <c r="H10" s="97">
        <v>6</v>
      </c>
      <c r="I10" s="97">
        <v>20</v>
      </c>
      <c r="J10" s="34">
        <v>2.1489453706817856</v>
      </c>
      <c r="K10" s="32">
        <v>9516.170212765957</v>
      </c>
    </row>
    <row r="11" spans="1:11" s="3" customFormat="1" ht="19.5" customHeight="1">
      <c r="A11" s="60" t="s">
        <v>21</v>
      </c>
      <c r="B11" s="32">
        <v>11901</v>
      </c>
      <c r="C11" s="32">
        <v>28608</v>
      </c>
      <c r="D11" s="33">
        <v>14238</v>
      </c>
      <c r="E11" s="33">
        <v>14370</v>
      </c>
      <c r="F11" s="59">
        <v>-4</v>
      </c>
      <c r="G11" s="97">
        <v>-5</v>
      </c>
      <c r="H11" s="97">
        <v>-4</v>
      </c>
      <c r="I11" s="97">
        <v>-1</v>
      </c>
      <c r="J11" s="34">
        <v>2.4038316107890094</v>
      </c>
      <c r="K11" s="32">
        <v>9797.260273972603</v>
      </c>
    </row>
    <row r="12" spans="1:11" s="3" customFormat="1" ht="19.5" customHeight="1">
      <c r="A12" s="60" t="s">
        <v>22</v>
      </c>
      <c r="B12" s="32">
        <v>18258</v>
      </c>
      <c r="C12" s="32">
        <v>42208</v>
      </c>
      <c r="D12" s="33">
        <v>20783</v>
      </c>
      <c r="E12" s="33">
        <v>21425</v>
      </c>
      <c r="F12" s="59">
        <v>-18</v>
      </c>
      <c r="G12" s="97">
        <v>-38</v>
      </c>
      <c r="H12" s="97">
        <v>-24</v>
      </c>
      <c r="I12" s="97">
        <v>-14</v>
      </c>
      <c r="J12" s="34">
        <v>2.3117537517800417</v>
      </c>
      <c r="K12" s="32">
        <v>6942.105263157895</v>
      </c>
    </row>
    <row r="13" spans="1:11" s="3" customFormat="1" ht="19.5" customHeight="1">
      <c r="A13" s="60" t="s">
        <v>23</v>
      </c>
      <c r="B13" s="32">
        <v>12957</v>
      </c>
      <c r="C13" s="32">
        <v>32207</v>
      </c>
      <c r="D13" s="33">
        <v>15561</v>
      </c>
      <c r="E13" s="33">
        <v>16646</v>
      </c>
      <c r="F13" s="59">
        <v>-8</v>
      </c>
      <c r="G13" s="97">
        <v>-2</v>
      </c>
      <c r="H13" s="97">
        <v>0</v>
      </c>
      <c r="I13" s="97">
        <v>-2</v>
      </c>
      <c r="J13" s="34">
        <v>2.4856834143706106</v>
      </c>
      <c r="K13" s="32">
        <v>6241.666666666666</v>
      </c>
    </row>
    <row r="14" spans="1:11" s="3" customFormat="1" ht="19.5" customHeight="1">
      <c r="A14" s="60" t="s">
        <v>24</v>
      </c>
      <c r="B14" s="32">
        <v>15170</v>
      </c>
      <c r="C14" s="32">
        <v>35543</v>
      </c>
      <c r="D14" s="33">
        <v>18236</v>
      </c>
      <c r="E14" s="33">
        <v>17307</v>
      </c>
      <c r="F14" s="59">
        <v>19</v>
      </c>
      <c r="G14" s="97">
        <v>41</v>
      </c>
      <c r="H14" s="97">
        <v>26</v>
      </c>
      <c r="I14" s="97">
        <v>15</v>
      </c>
      <c r="J14" s="34">
        <v>2.3429795649307845</v>
      </c>
      <c r="K14" s="32">
        <v>4922.853185595568</v>
      </c>
    </row>
    <row r="15" spans="1:11" s="3" customFormat="1" ht="19.5" customHeight="1">
      <c r="A15" s="60" t="s">
        <v>25</v>
      </c>
      <c r="B15" s="32">
        <v>14886</v>
      </c>
      <c r="C15" s="32">
        <v>30627</v>
      </c>
      <c r="D15" s="33">
        <v>15432</v>
      </c>
      <c r="E15" s="33">
        <v>15195</v>
      </c>
      <c r="F15" s="59">
        <v>-10</v>
      </c>
      <c r="G15" s="97">
        <v>-11</v>
      </c>
      <c r="H15" s="97">
        <v>-1</v>
      </c>
      <c r="I15" s="97">
        <v>-10</v>
      </c>
      <c r="J15" s="34">
        <v>2.0574365175332527</v>
      </c>
      <c r="K15" s="32">
        <v>6867.040358744394</v>
      </c>
    </row>
    <row r="16" spans="1:11" s="3" customFormat="1" ht="19.5" customHeight="1">
      <c r="A16" s="60" t="s">
        <v>26</v>
      </c>
      <c r="B16" s="32">
        <v>4645</v>
      </c>
      <c r="C16" s="32">
        <v>11446</v>
      </c>
      <c r="D16" s="33">
        <v>5988</v>
      </c>
      <c r="E16" s="33">
        <v>5458</v>
      </c>
      <c r="F16" s="59">
        <v>-11</v>
      </c>
      <c r="G16" s="97">
        <v>-27</v>
      </c>
      <c r="H16" s="97">
        <v>-22</v>
      </c>
      <c r="I16" s="97">
        <v>-5</v>
      </c>
      <c r="J16" s="34">
        <v>2.4641550053821315</v>
      </c>
      <c r="K16" s="32">
        <v>2307.6612903225805</v>
      </c>
    </row>
    <row r="17" spans="1:11" s="3" customFormat="1" ht="19.5" customHeight="1">
      <c r="A17" s="60" t="s">
        <v>27</v>
      </c>
      <c r="B17" s="32">
        <v>13914</v>
      </c>
      <c r="C17" s="32">
        <v>32594</v>
      </c>
      <c r="D17" s="33">
        <v>16375</v>
      </c>
      <c r="E17" s="33">
        <v>16219</v>
      </c>
      <c r="F17" s="59">
        <v>-53</v>
      </c>
      <c r="G17" s="97">
        <v>-59</v>
      </c>
      <c r="H17" s="97">
        <v>-24</v>
      </c>
      <c r="I17" s="97">
        <v>-35</v>
      </c>
      <c r="J17" s="34">
        <v>2.3425327008768146</v>
      </c>
      <c r="K17" s="32">
        <v>6256.046065259117</v>
      </c>
    </row>
    <row r="18" spans="1:11" s="3" customFormat="1" ht="19.5" customHeight="1">
      <c r="A18" s="60" t="s">
        <v>28</v>
      </c>
      <c r="B18" s="32">
        <v>7306</v>
      </c>
      <c r="C18" s="32">
        <v>18184</v>
      </c>
      <c r="D18" s="33">
        <v>9355</v>
      </c>
      <c r="E18" s="33">
        <v>8829</v>
      </c>
      <c r="F18" s="59">
        <v>-5</v>
      </c>
      <c r="G18" s="97">
        <v>-20</v>
      </c>
      <c r="H18" s="97">
        <v>3</v>
      </c>
      <c r="I18" s="97">
        <v>-23</v>
      </c>
      <c r="J18" s="34">
        <v>2.4889132220093075</v>
      </c>
      <c r="K18" s="32">
        <v>1539.7121083827265</v>
      </c>
    </row>
    <row r="19" spans="1:11" s="3" customFormat="1" ht="19.5" customHeight="1">
      <c r="A19" s="60" t="s">
        <v>29</v>
      </c>
      <c r="B19" s="32">
        <f aca="true" t="shared" si="0" ref="B19:G19">SUM(B6:B18)</f>
        <v>180970</v>
      </c>
      <c r="C19" s="32">
        <f t="shared" si="0"/>
        <v>420254</v>
      </c>
      <c r="D19" s="33">
        <f>SUM(D6:D18)</f>
        <v>208326</v>
      </c>
      <c r="E19" s="33">
        <f>SUM(E6:E18)</f>
        <v>211928</v>
      </c>
      <c r="F19" s="89">
        <f t="shared" si="0"/>
        <v>-68</v>
      </c>
      <c r="G19" s="98">
        <f t="shared" si="0"/>
        <v>-89</v>
      </c>
      <c r="H19" s="98">
        <f>SUM(H6:H18)</f>
        <v>-24</v>
      </c>
      <c r="I19" s="98">
        <f>SUM(I6:I18)</f>
        <v>-65</v>
      </c>
      <c r="J19" s="34">
        <f>C19/B19</f>
        <v>2.3222302039011993</v>
      </c>
      <c r="K19" s="32">
        <f>ROUND(C19/69.51,0)</f>
        <v>6046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3" t="s">
        <v>279</v>
      </c>
      <c r="B1" s="143"/>
      <c r="C1" s="143"/>
      <c r="D1" s="143"/>
      <c r="E1" s="143"/>
      <c r="F1" s="143"/>
      <c r="G1" s="143"/>
      <c r="H1" s="143"/>
      <c r="AK1" s="5" t="s">
        <v>52</v>
      </c>
    </row>
    <row r="2" spans="1:8" s="2" customFormat="1" ht="14.25" thickBot="1">
      <c r="A2" s="2" t="str">
        <f>'１３地区別人口と世帯数'!A2</f>
        <v>2015.2.1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18790</v>
      </c>
      <c r="C4" s="17">
        <v>9680</v>
      </c>
      <c r="D4" s="17">
        <v>9110</v>
      </c>
      <c r="E4" s="43" t="s">
        <v>55</v>
      </c>
      <c r="F4" s="16">
        <v>24658</v>
      </c>
      <c r="G4" s="17">
        <v>11916</v>
      </c>
      <c r="H4" s="18">
        <v>12742</v>
      </c>
    </row>
    <row r="5" spans="1:8" ht="11.25" customHeight="1">
      <c r="A5" s="44">
        <v>0</v>
      </c>
      <c r="B5" s="16">
        <v>3483</v>
      </c>
      <c r="C5" s="17">
        <v>1814</v>
      </c>
      <c r="D5" s="17">
        <v>1669</v>
      </c>
      <c r="E5" s="44">
        <v>60</v>
      </c>
      <c r="F5" s="16">
        <v>4426</v>
      </c>
      <c r="G5" s="17">
        <v>2221</v>
      </c>
      <c r="H5" s="18">
        <v>2205</v>
      </c>
    </row>
    <row r="6" spans="1:8" ht="11.25" customHeight="1">
      <c r="A6" s="44">
        <v>1</v>
      </c>
      <c r="B6" s="16">
        <v>3775</v>
      </c>
      <c r="C6" s="17">
        <v>1959</v>
      </c>
      <c r="D6" s="17">
        <v>1816</v>
      </c>
      <c r="E6" s="44">
        <v>61</v>
      </c>
      <c r="F6" s="16">
        <v>4481</v>
      </c>
      <c r="G6" s="17">
        <v>2194</v>
      </c>
      <c r="H6" s="18">
        <v>2287</v>
      </c>
    </row>
    <row r="7" spans="1:8" ht="11.25" customHeight="1">
      <c r="A7" s="44">
        <v>2</v>
      </c>
      <c r="B7" s="16">
        <v>3791</v>
      </c>
      <c r="C7" s="17">
        <v>1921</v>
      </c>
      <c r="D7" s="17">
        <v>1870</v>
      </c>
      <c r="E7" s="44">
        <v>62</v>
      </c>
      <c r="F7" s="16">
        <v>4904</v>
      </c>
      <c r="G7" s="17">
        <v>2342</v>
      </c>
      <c r="H7" s="18">
        <v>2562</v>
      </c>
    </row>
    <row r="8" spans="1:8" ht="11.25" customHeight="1">
      <c r="A8" s="44">
        <v>3</v>
      </c>
      <c r="B8" s="16">
        <v>3889</v>
      </c>
      <c r="C8" s="17">
        <v>1990</v>
      </c>
      <c r="D8" s="17">
        <v>1899</v>
      </c>
      <c r="E8" s="44">
        <v>63</v>
      </c>
      <c r="F8" s="16">
        <v>5224</v>
      </c>
      <c r="G8" s="17">
        <v>2502</v>
      </c>
      <c r="H8" s="18">
        <v>2722</v>
      </c>
    </row>
    <row r="9" spans="1:8" ht="11.25" customHeight="1">
      <c r="A9" s="45">
        <v>4</v>
      </c>
      <c r="B9" s="19">
        <v>3852</v>
      </c>
      <c r="C9" s="20">
        <v>1996</v>
      </c>
      <c r="D9" s="20">
        <v>1856</v>
      </c>
      <c r="E9" s="45">
        <v>64</v>
      </c>
      <c r="F9" s="19">
        <v>5623</v>
      </c>
      <c r="G9" s="20">
        <v>2657</v>
      </c>
      <c r="H9" s="21">
        <v>2966</v>
      </c>
    </row>
    <row r="10" spans="1:8" ht="11.25" customHeight="1">
      <c r="A10" s="43" t="s">
        <v>56</v>
      </c>
      <c r="B10" s="16">
        <v>19710</v>
      </c>
      <c r="C10" s="17">
        <v>10081</v>
      </c>
      <c r="D10" s="17">
        <v>9629</v>
      </c>
      <c r="E10" s="43" t="s">
        <v>57</v>
      </c>
      <c r="F10" s="16">
        <v>28386</v>
      </c>
      <c r="G10" s="17">
        <v>13523</v>
      </c>
      <c r="H10" s="18">
        <v>14863</v>
      </c>
    </row>
    <row r="11" spans="1:8" ht="11.25" customHeight="1">
      <c r="A11" s="44">
        <v>5</v>
      </c>
      <c r="B11" s="16">
        <v>3937</v>
      </c>
      <c r="C11" s="17">
        <v>2017</v>
      </c>
      <c r="D11" s="17">
        <v>1920</v>
      </c>
      <c r="E11" s="44">
        <v>65</v>
      </c>
      <c r="F11" s="16">
        <v>6321</v>
      </c>
      <c r="G11" s="17">
        <v>3030</v>
      </c>
      <c r="H11" s="18">
        <v>3291</v>
      </c>
    </row>
    <row r="12" spans="1:8" ht="11.25" customHeight="1">
      <c r="A12" s="44">
        <v>6</v>
      </c>
      <c r="B12" s="16">
        <v>4059</v>
      </c>
      <c r="C12" s="17">
        <v>2070</v>
      </c>
      <c r="D12" s="17">
        <v>1989</v>
      </c>
      <c r="E12" s="44">
        <v>66</v>
      </c>
      <c r="F12" s="16">
        <v>6486</v>
      </c>
      <c r="G12" s="17">
        <v>3075</v>
      </c>
      <c r="H12" s="18">
        <v>3411</v>
      </c>
    </row>
    <row r="13" spans="1:8" ht="11.25" customHeight="1">
      <c r="A13" s="44">
        <v>7</v>
      </c>
      <c r="B13" s="16">
        <v>3909</v>
      </c>
      <c r="C13" s="17">
        <v>2019</v>
      </c>
      <c r="D13" s="17">
        <v>1890</v>
      </c>
      <c r="E13" s="44">
        <v>67</v>
      </c>
      <c r="F13" s="16">
        <v>6613</v>
      </c>
      <c r="G13" s="17">
        <v>3135</v>
      </c>
      <c r="H13" s="18">
        <v>3478</v>
      </c>
    </row>
    <row r="14" spans="1:8" ht="11.25" customHeight="1">
      <c r="A14" s="44">
        <v>8</v>
      </c>
      <c r="B14" s="16">
        <v>3939</v>
      </c>
      <c r="C14" s="17">
        <v>2009</v>
      </c>
      <c r="D14" s="17">
        <v>1930</v>
      </c>
      <c r="E14" s="44">
        <v>68</v>
      </c>
      <c r="F14" s="16">
        <v>4848</v>
      </c>
      <c r="G14" s="17">
        <v>2316</v>
      </c>
      <c r="H14" s="18">
        <v>2532</v>
      </c>
    </row>
    <row r="15" spans="1:8" ht="11.25" customHeight="1">
      <c r="A15" s="45">
        <v>9</v>
      </c>
      <c r="B15" s="19">
        <v>3866</v>
      </c>
      <c r="C15" s="20">
        <v>1966</v>
      </c>
      <c r="D15" s="20">
        <v>1900</v>
      </c>
      <c r="E15" s="45">
        <v>69</v>
      </c>
      <c r="F15" s="19">
        <v>4118</v>
      </c>
      <c r="G15" s="20">
        <v>1967</v>
      </c>
      <c r="H15" s="21">
        <v>2151</v>
      </c>
    </row>
    <row r="16" spans="1:8" ht="11.25" customHeight="1">
      <c r="A16" s="43" t="s">
        <v>58</v>
      </c>
      <c r="B16" s="16">
        <v>20190</v>
      </c>
      <c r="C16" s="17">
        <v>10318</v>
      </c>
      <c r="D16" s="17">
        <v>9872</v>
      </c>
      <c r="E16" s="43" t="s">
        <v>59</v>
      </c>
      <c r="F16" s="16">
        <v>24668</v>
      </c>
      <c r="G16" s="17">
        <v>11495</v>
      </c>
      <c r="H16" s="18">
        <v>13173</v>
      </c>
    </row>
    <row r="17" spans="1:8" ht="11.25" customHeight="1">
      <c r="A17" s="44">
        <v>10</v>
      </c>
      <c r="B17" s="16">
        <v>4077</v>
      </c>
      <c r="C17" s="17">
        <v>2057</v>
      </c>
      <c r="D17" s="17">
        <v>2020</v>
      </c>
      <c r="E17" s="44">
        <v>70</v>
      </c>
      <c r="F17" s="16">
        <v>4843</v>
      </c>
      <c r="G17" s="17">
        <v>2262</v>
      </c>
      <c r="H17" s="18">
        <v>2581</v>
      </c>
    </row>
    <row r="18" spans="1:8" ht="11.25" customHeight="1">
      <c r="A18" s="44">
        <v>11</v>
      </c>
      <c r="B18" s="16">
        <v>4095</v>
      </c>
      <c r="C18" s="17">
        <v>2087</v>
      </c>
      <c r="D18" s="17">
        <v>2008</v>
      </c>
      <c r="E18" s="44">
        <v>71</v>
      </c>
      <c r="F18" s="16">
        <v>5313</v>
      </c>
      <c r="G18" s="17">
        <v>2484</v>
      </c>
      <c r="H18" s="18">
        <v>2829</v>
      </c>
    </row>
    <row r="19" spans="1:8" ht="11.25" customHeight="1">
      <c r="A19" s="44">
        <v>12</v>
      </c>
      <c r="B19" s="16">
        <v>3949</v>
      </c>
      <c r="C19" s="17">
        <v>2021</v>
      </c>
      <c r="D19" s="17">
        <v>1928</v>
      </c>
      <c r="E19" s="44">
        <v>72</v>
      </c>
      <c r="F19" s="16">
        <v>4924</v>
      </c>
      <c r="G19" s="17">
        <v>2310</v>
      </c>
      <c r="H19" s="18">
        <v>2614</v>
      </c>
    </row>
    <row r="20" spans="1:8" ht="11.25" customHeight="1">
      <c r="A20" s="44">
        <v>13</v>
      </c>
      <c r="B20" s="16">
        <v>4015</v>
      </c>
      <c r="C20" s="17">
        <v>2060</v>
      </c>
      <c r="D20" s="17">
        <v>1955</v>
      </c>
      <c r="E20" s="44">
        <v>73</v>
      </c>
      <c r="F20" s="16">
        <v>5093</v>
      </c>
      <c r="G20" s="17">
        <v>2337</v>
      </c>
      <c r="H20" s="18">
        <v>2756</v>
      </c>
    </row>
    <row r="21" spans="1:8" ht="11.25" customHeight="1">
      <c r="A21" s="45">
        <v>14</v>
      </c>
      <c r="B21" s="19">
        <v>4054</v>
      </c>
      <c r="C21" s="20">
        <v>2093</v>
      </c>
      <c r="D21" s="20">
        <v>1961</v>
      </c>
      <c r="E21" s="45">
        <v>74</v>
      </c>
      <c r="F21" s="19">
        <v>4495</v>
      </c>
      <c r="G21" s="20">
        <v>2102</v>
      </c>
      <c r="H21" s="21">
        <v>2393</v>
      </c>
    </row>
    <row r="22" spans="1:8" ht="11.25" customHeight="1">
      <c r="A22" s="43" t="s">
        <v>60</v>
      </c>
      <c r="B22" s="16">
        <v>19823</v>
      </c>
      <c r="C22" s="17">
        <v>10348</v>
      </c>
      <c r="D22" s="17">
        <v>9475</v>
      </c>
      <c r="E22" s="43" t="s">
        <v>61</v>
      </c>
      <c r="F22" s="16">
        <v>18679</v>
      </c>
      <c r="G22" s="17">
        <v>8417</v>
      </c>
      <c r="H22" s="18">
        <v>10262</v>
      </c>
    </row>
    <row r="23" spans="1:8" ht="11.25" customHeight="1">
      <c r="A23" s="44">
        <v>15</v>
      </c>
      <c r="B23" s="16">
        <v>3989</v>
      </c>
      <c r="C23" s="17">
        <v>2036</v>
      </c>
      <c r="D23" s="17">
        <v>1953</v>
      </c>
      <c r="E23" s="44">
        <v>75</v>
      </c>
      <c r="F23" s="16">
        <v>3762</v>
      </c>
      <c r="G23" s="17">
        <v>1736</v>
      </c>
      <c r="H23" s="18">
        <v>2026</v>
      </c>
    </row>
    <row r="24" spans="1:8" ht="11.25" customHeight="1">
      <c r="A24" s="44">
        <v>16</v>
      </c>
      <c r="B24" s="16">
        <v>3948</v>
      </c>
      <c r="C24" s="17">
        <v>2077</v>
      </c>
      <c r="D24" s="17">
        <v>1871</v>
      </c>
      <c r="E24" s="44">
        <v>76</v>
      </c>
      <c r="F24" s="16">
        <v>3700</v>
      </c>
      <c r="G24" s="17">
        <v>1654</v>
      </c>
      <c r="H24" s="18">
        <v>2046</v>
      </c>
    </row>
    <row r="25" spans="1:8" ht="11.25" customHeight="1">
      <c r="A25" s="44">
        <v>17</v>
      </c>
      <c r="B25" s="16">
        <v>3956</v>
      </c>
      <c r="C25" s="17">
        <v>1997</v>
      </c>
      <c r="D25" s="17">
        <v>1959</v>
      </c>
      <c r="E25" s="44">
        <v>77</v>
      </c>
      <c r="F25" s="16">
        <v>3966</v>
      </c>
      <c r="G25" s="17">
        <v>1826</v>
      </c>
      <c r="H25" s="18">
        <v>2140</v>
      </c>
    </row>
    <row r="26" spans="1:8" ht="11.25" customHeight="1">
      <c r="A26" s="44">
        <v>18</v>
      </c>
      <c r="B26" s="16">
        <v>3924</v>
      </c>
      <c r="C26" s="17">
        <v>2089</v>
      </c>
      <c r="D26" s="17">
        <v>1835</v>
      </c>
      <c r="E26" s="44">
        <v>78</v>
      </c>
      <c r="F26" s="16">
        <v>3635</v>
      </c>
      <c r="G26" s="17">
        <v>1624</v>
      </c>
      <c r="H26" s="18">
        <v>2011</v>
      </c>
    </row>
    <row r="27" spans="1:8" ht="11.25" customHeight="1">
      <c r="A27" s="45">
        <v>19</v>
      </c>
      <c r="B27" s="19">
        <v>4006</v>
      </c>
      <c r="C27" s="20">
        <v>2149</v>
      </c>
      <c r="D27" s="20">
        <v>1857</v>
      </c>
      <c r="E27" s="45">
        <v>79</v>
      </c>
      <c r="F27" s="19">
        <v>3616</v>
      </c>
      <c r="G27" s="20">
        <v>1577</v>
      </c>
      <c r="H27" s="21">
        <v>2039</v>
      </c>
    </row>
    <row r="28" spans="1:8" ht="11.25" customHeight="1">
      <c r="A28" s="43" t="s">
        <v>62</v>
      </c>
      <c r="B28" s="16">
        <v>20641</v>
      </c>
      <c r="C28" s="17">
        <v>10660</v>
      </c>
      <c r="D28" s="17">
        <v>9981</v>
      </c>
      <c r="E28" s="43" t="s">
        <v>63</v>
      </c>
      <c r="F28" s="16">
        <v>13088</v>
      </c>
      <c r="G28" s="17">
        <v>5448</v>
      </c>
      <c r="H28" s="18">
        <v>7640</v>
      </c>
    </row>
    <row r="29" spans="1:8" ht="11.25" customHeight="1">
      <c r="A29" s="44">
        <v>20</v>
      </c>
      <c r="B29" s="16">
        <v>4318</v>
      </c>
      <c r="C29" s="17">
        <v>2208</v>
      </c>
      <c r="D29" s="17">
        <v>2110</v>
      </c>
      <c r="E29" s="44">
        <v>80</v>
      </c>
      <c r="F29" s="16">
        <v>3040</v>
      </c>
      <c r="G29" s="17">
        <v>1345</v>
      </c>
      <c r="H29" s="18">
        <v>1695</v>
      </c>
    </row>
    <row r="30" spans="1:8" ht="11.25" customHeight="1">
      <c r="A30" s="44">
        <v>21</v>
      </c>
      <c r="B30" s="16">
        <v>4064</v>
      </c>
      <c r="C30" s="17">
        <v>2080</v>
      </c>
      <c r="D30" s="17">
        <v>1984</v>
      </c>
      <c r="E30" s="44">
        <v>81</v>
      </c>
      <c r="F30" s="16">
        <v>2827</v>
      </c>
      <c r="G30" s="17">
        <v>1208</v>
      </c>
      <c r="H30" s="18">
        <v>1619</v>
      </c>
    </row>
    <row r="31" spans="1:8" ht="11.25" customHeight="1">
      <c r="A31" s="44">
        <v>22</v>
      </c>
      <c r="B31" s="16">
        <v>4150</v>
      </c>
      <c r="C31" s="17">
        <v>2152</v>
      </c>
      <c r="D31" s="17">
        <v>1998</v>
      </c>
      <c r="E31" s="44">
        <v>82</v>
      </c>
      <c r="F31" s="16">
        <v>2717</v>
      </c>
      <c r="G31" s="17">
        <v>1145</v>
      </c>
      <c r="H31" s="18">
        <v>1572</v>
      </c>
    </row>
    <row r="32" spans="1:8" ht="11.25" customHeight="1">
      <c r="A32" s="44">
        <v>23</v>
      </c>
      <c r="B32" s="16">
        <v>4086</v>
      </c>
      <c r="C32" s="17">
        <v>2137</v>
      </c>
      <c r="D32" s="17">
        <v>1949</v>
      </c>
      <c r="E32" s="44">
        <v>83</v>
      </c>
      <c r="F32" s="16">
        <v>2352</v>
      </c>
      <c r="G32" s="17">
        <v>901</v>
      </c>
      <c r="H32" s="18">
        <v>1451</v>
      </c>
    </row>
    <row r="33" spans="1:8" ht="11.25" customHeight="1">
      <c r="A33" s="45">
        <v>24</v>
      </c>
      <c r="B33" s="19">
        <v>4023</v>
      </c>
      <c r="C33" s="20">
        <v>2083</v>
      </c>
      <c r="D33" s="20">
        <v>1940</v>
      </c>
      <c r="E33" s="45">
        <v>84</v>
      </c>
      <c r="F33" s="19">
        <v>2152</v>
      </c>
      <c r="G33" s="20">
        <v>849</v>
      </c>
      <c r="H33" s="21">
        <v>1303</v>
      </c>
    </row>
    <row r="34" spans="1:8" ht="11.25" customHeight="1">
      <c r="A34" s="43" t="s">
        <v>64</v>
      </c>
      <c r="B34" s="16">
        <v>21713</v>
      </c>
      <c r="C34" s="17">
        <v>11532</v>
      </c>
      <c r="D34" s="17">
        <v>10181</v>
      </c>
      <c r="E34" s="43" t="s">
        <v>65</v>
      </c>
      <c r="F34" s="16">
        <v>7584</v>
      </c>
      <c r="G34" s="17">
        <v>2680</v>
      </c>
      <c r="H34" s="18">
        <v>4904</v>
      </c>
    </row>
    <row r="35" spans="1:8" ht="11.25" customHeight="1">
      <c r="A35" s="44">
        <v>25</v>
      </c>
      <c r="B35" s="16">
        <v>4056</v>
      </c>
      <c r="C35" s="17">
        <v>2155</v>
      </c>
      <c r="D35" s="17">
        <v>1901</v>
      </c>
      <c r="E35" s="44">
        <v>85</v>
      </c>
      <c r="F35" s="16">
        <v>1870</v>
      </c>
      <c r="G35" s="17">
        <v>698</v>
      </c>
      <c r="H35" s="18">
        <v>1172</v>
      </c>
    </row>
    <row r="36" spans="1:8" ht="11.25" customHeight="1">
      <c r="A36" s="44">
        <v>26</v>
      </c>
      <c r="B36" s="16">
        <v>4366</v>
      </c>
      <c r="C36" s="17">
        <v>2357</v>
      </c>
      <c r="D36" s="17">
        <v>2009</v>
      </c>
      <c r="E36" s="44">
        <v>86</v>
      </c>
      <c r="F36" s="16">
        <v>1741</v>
      </c>
      <c r="G36" s="17">
        <v>614</v>
      </c>
      <c r="H36" s="18">
        <v>1127</v>
      </c>
    </row>
    <row r="37" spans="1:8" ht="11.25" customHeight="1">
      <c r="A37" s="44">
        <v>27</v>
      </c>
      <c r="B37" s="16">
        <v>4293</v>
      </c>
      <c r="C37" s="17">
        <v>2271</v>
      </c>
      <c r="D37" s="17">
        <v>2022</v>
      </c>
      <c r="E37" s="44">
        <v>87</v>
      </c>
      <c r="F37" s="16">
        <v>1496</v>
      </c>
      <c r="G37" s="17">
        <v>545</v>
      </c>
      <c r="H37" s="18">
        <v>951</v>
      </c>
    </row>
    <row r="38" spans="1:8" ht="11.25" customHeight="1">
      <c r="A38" s="44">
        <v>28</v>
      </c>
      <c r="B38" s="16">
        <v>4407</v>
      </c>
      <c r="C38" s="17">
        <v>2368</v>
      </c>
      <c r="D38" s="17">
        <v>2039</v>
      </c>
      <c r="E38" s="44">
        <v>88</v>
      </c>
      <c r="F38" s="16">
        <v>1318</v>
      </c>
      <c r="G38" s="17">
        <v>447</v>
      </c>
      <c r="H38" s="18">
        <v>871</v>
      </c>
    </row>
    <row r="39" spans="1:8" ht="11.25" customHeight="1">
      <c r="A39" s="45">
        <v>29</v>
      </c>
      <c r="B39" s="19">
        <v>4591</v>
      </c>
      <c r="C39" s="20">
        <v>2381</v>
      </c>
      <c r="D39" s="20">
        <v>2210</v>
      </c>
      <c r="E39" s="45">
        <v>89</v>
      </c>
      <c r="F39" s="19">
        <v>1159</v>
      </c>
      <c r="G39" s="20">
        <v>376</v>
      </c>
      <c r="H39" s="21">
        <v>783</v>
      </c>
    </row>
    <row r="40" spans="1:8" ht="11.25" customHeight="1">
      <c r="A40" s="43" t="s">
        <v>66</v>
      </c>
      <c r="B40" s="16">
        <v>26225</v>
      </c>
      <c r="C40" s="17">
        <v>13442</v>
      </c>
      <c r="D40" s="17">
        <v>12783</v>
      </c>
      <c r="E40" s="43" t="s">
        <v>67</v>
      </c>
      <c r="F40" s="16">
        <v>3131</v>
      </c>
      <c r="G40" s="17">
        <v>792</v>
      </c>
      <c r="H40" s="18">
        <v>2339</v>
      </c>
    </row>
    <row r="41" spans="1:8" ht="11.25" customHeight="1">
      <c r="A41" s="44">
        <v>30</v>
      </c>
      <c r="B41" s="16">
        <v>4863</v>
      </c>
      <c r="C41" s="17">
        <v>2511</v>
      </c>
      <c r="D41" s="17">
        <v>2352</v>
      </c>
      <c r="E41" s="44">
        <v>90</v>
      </c>
      <c r="F41" s="16">
        <v>862</v>
      </c>
      <c r="G41" s="17">
        <v>238</v>
      </c>
      <c r="H41" s="18">
        <v>624</v>
      </c>
    </row>
    <row r="42" spans="1:8" ht="11.25" customHeight="1">
      <c r="A42" s="44">
        <v>31</v>
      </c>
      <c r="B42" s="16">
        <v>5189</v>
      </c>
      <c r="C42" s="17">
        <v>2694</v>
      </c>
      <c r="D42" s="17">
        <v>2495</v>
      </c>
      <c r="E42" s="44">
        <v>91</v>
      </c>
      <c r="F42" s="16">
        <v>761</v>
      </c>
      <c r="G42" s="17">
        <v>201</v>
      </c>
      <c r="H42" s="18">
        <v>560</v>
      </c>
    </row>
    <row r="43" spans="1:8" ht="11.25" customHeight="1">
      <c r="A43" s="44">
        <v>32</v>
      </c>
      <c r="B43" s="16">
        <v>5253</v>
      </c>
      <c r="C43" s="17">
        <v>2686</v>
      </c>
      <c r="D43" s="17">
        <v>2567</v>
      </c>
      <c r="E43" s="44">
        <v>92</v>
      </c>
      <c r="F43" s="16">
        <v>606</v>
      </c>
      <c r="G43" s="17">
        <v>166</v>
      </c>
      <c r="H43" s="18">
        <v>440</v>
      </c>
    </row>
    <row r="44" spans="1:8" ht="11.25" customHeight="1">
      <c r="A44" s="44">
        <v>33</v>
      </c>
      <c r="B44" s="16">
        <v>5414</v>
      </c>
      <c r="C44" s="17">
        <v>2789</v>
      </c>
      <c r="D44" s="17">
        <v>2625</v>
      </c>
      <c r="E44" s="44">
        <v>93</v>
      </c>
      <c r="F44" s="16">
        <v>512</v>
      </c>
      <c r="G44" s="17">
        <v>98</v>
      </c>
      <c r="H44" s="18">
        <v>414</v>
      </c>
    </row>
    <row r="45" spans="1:8" ht="11.25" customHeight="1">
      <c r="A45" s="45">
        <v>34</v>
      </c>
      <c r="B45" s="19">
        <v>5506</v>
      </c>
      <c r="C45" s="20">
        <v>2762</v>
      </c>
      <c r="D45" s="20">
        <v>2744</v>
      </c>
      <c r="E45" s="45">
        <v>94</v>
      </c>
      <c r="F45" s="19">
        <v>390</v>
      </c>
      <c r="G45" s="20">
        <v>89</v>
      </c>
      <c r="H45" s="21">
        <v>301</v>
      </c>
    </row>
    <row r="46" spans="1:8" ht="11.25" customHeight="1">
      <c r="A46" s="43" t="s">
        <v>68</v>
      </c>
      <c r="B46" s="16">
        <v>32115</v>
      </c>
      <c r="C46" s="17">
        <v>16347</v>
      </c>
      <c r="D46" s="17">
        <v>15768</v>
      </c>
      <c r="E46" s="43" t="s">
        <v>69</v>
      </c>
      <c r="F46" s="16">
        <v>907</v>
      </c>
      <c r="G46" s="17">
        <v>172</v>
      </c>
      <c r="H46" s="18">
        <v>735</v>
      </c>
    </row>
    <row r="47" spans="1:8" ht="11.25" customHeight="1">
      <c r="A47" s="44">
        <v>35</v>
      </c>
      <c r="B47" s="16">
        <v>6018</v>
      </c>
      <c r="C47" s="17">
        <v>3089</v>
      </c>
      <c r="D47" s="17">
        <v>2929</v>
      </c>
      <c r="E47" s="44">
        <v>95</v>
      </c>
      <c r="F47" s="16">
        <v>304</v>
      </c>
      <c r="G47" s="17">
        <v>60</v>
      </c>
      <c r="H47" s="18">
        <v>244</v>
      </c>
    </row>
    <row r="48" spans="1:8" ht="11.25" customHeight="1">
      <c r="A48" s="44">
        <v>36</v>
      </c>
      <c r="B48" s="16">
        <v>6157</v>
      </c>
      <c r="C48" s="17">
        <v>3119</v>
      </c>
      <c r="D48" s="17">
        <v>3038</v>
      </c>
      <c r="E48" s="44">
        <v>96</v>
      </c>
      <c r="F48" s="16">
        <v>190</v>
      </c>
      <c r="G48" s="17">
        <v>40</v>
      </c>
      <c r="H48" s="18">
        <v>150</v>
      </c>
    </row>
    <row r="49" spans="1:8" ht="11.25" customHeight="1">
      <c r="A49" s="44">
        <v>37</v>
      </c>
      <c r="B49" s="16">
        <v>6447</v>
      </c>
      <c r="C49" s="17">
        <v>3293</v>
      </c>
      <c r="D49" s="17">
        <v>3154</v>
      </c>
      <c r="E49" s="44">
        <v>97</v>
      </c>
      <c r="F49" s="16">
        <v>200</v>
      </c>
      <c r="G49" s="17">
        <v>42</v>
      </c>
      <c r="H49" s="18">
        <v>158</v>
      </c>
    </row>
    <row r="50" spans="1:8" ht="11.25" customHeight="1">
      <c r="A50" s="44">
        <v>38</v>
      </c>
      <c r="B50" s="16">
        <v>6687</v>
      </c>
      <c r="C50" s="17">
        <v>3450</v>
      </c>
      <c r="D50" s="17">
        <v>3237</v>
      </c>
      <c r="E50" s="44">
        <v>98</v>
      </c>
      <c r="F50" s="16">
        <v>118</v>
      </c>
      <c r="G50" s="17">
        <v>15</v>
      </c>
      <c r="H50" s="18">
        <v>103</v>
      </c>
    </row>
    <row r="51" spans="1:8" ht="11.25" customHeight="1">
      <c r="A51" s="45">
        <v>39</v>
      </c>
      <c r="B51" s="19">
        <v>6806</v>
      </c>
      <c r="C51" s="20">
        <v>3396</v>
      </c>
      <c r="D51" s="20">
        <v>3410</v>
      </c>
      <c r="E51" s="45">
        <v>99</v>
      </c>
      <c r="F51" s="19">
        <v>95</v>
      </c>
      <c r="G51" s="20">
        <v>15</v>
      </c>
      <c r="H51" s="21">
        <v>80</v>
      </c>
    </row>
    <row r="52" spans="1:8" ht="11.25" customHeight="1">
      <c r="A52" s="43" t="s">
        <v>70</v>
      </c>
      <c r="B52" s="16">
        <v>38362</v>
      </c>
      <c r="C52" s="17">
        <v>19609</v>
      </c>
      <c r="D52" s="17">
        <v>18753</v>
      </c>
      <c r="E52" s="43" t="s">
        <v>71</v>
      </c>
      <c r="F52" s="16">
        <v>148</v>
      </c>
      <c r="G52" s="17">
        <v>19</v>
      </c>
      <c r="H52" s="18">
        <v>129</v>
      </c>
    </row>
    <row r="53" spans="1:8" ht="11.25" customHeight="1">
      <c r="A53" s="44">
        <v>40</v>
      </c>
      <c r="B53" s="16">
        <v>7312</v>
      </c>
      <c r="C53" s="17">
        <v>3774</v>
      </c>
      <c r="D53" s="17">
        <v>3538</v>
      </c>
      <c r="E53" s="44">
        <v>100</v>
      </c>
      <c r="F53" s="16">
        <v>62</v>
      </c>
      <c r="G53" s="17">
        <v>9</v>
      </c>
      <c r="H53" s="18">
        <v>53</v>
      </c>
    </row>
    <row r="54" spans="1:8" ht="11.25" customHeight="1">
      <c r="A54" s="44">
        <v>41</v>
      </c>
      <c r="B54" s="16">
        <v>7958</v>
      </c>
      <c r="C54" s="17">
        <v>4073</v>
      </c>
      <c r="D54" s="17">
        <v>3885</v>
      </c>
      <c r="E54" s="44">
        <v>101</v>
      </c>
      <c r="F54" s="16">
        <v>34</v>
      </c>
      <c r="G54" s="17">
        <v>2</v>
      </c>
      <c r="H54" s="18">
        <v>32</v>
      </c>
    </row>
    <row r="55" spans="1:8" ht="11.25" customHeight="1">
      <c r="A55" s="44">
        <v>42</v>
      </c>
      <c r="B55" s="16">
        <v>7751</v>
      </c>
      <c r="C55" s="17">
        <v>3950</v>
      </c>
      <c r="D55" s="17">
        <v>3801</v>
      </c>
      <c r="E55" s="44">
        <v>102</v>
      </c>
      <c r="F55" s="16">
        <v>25</v>
      </c>
      <c r="G55" s="17">
        <v>4</v>
      </c>
      <c r="H55" s="18">
        <v>21</v>
      </c>
    </row>
    <row r="56" spans="1:8" ht="11.25" customHeight="1">
      <c r="A56" s="44">
        <v>43</v>
      </c>
      <c r="B56" s="16">
        <v>7749</v>
      </c>
      <c r="C56" s="17">
        <v>3962</v>
      </c>
      <c r="D56" s="17">
        <v>3787</v>
      </c>
      <c r="E56" s="44">
        <v>103</v>
      </c>
      <c r="F56" s="16">
        <v>18</v>
      </c>
      <c r="G56" s="17">
        <v>2</v>
      </c>
      <c r="H56" s="18">
        <v>16</v>
      </c>
    </row>
    <row r="57" spans="1:8" ht="11.25" customHeight="1">
      <c r="A57" s="45">
        <v>44</v>
      </c>
      <c r="B57" s="19">
        <v>7592</v>
      </c>
      <c r="C57" s="20">
        <v>3850</v>
      </c>
      <c r="D57" s="20">
        <v>3742</v>
      </c>
      <c r="E57" s="45">
        <v>104</v>
      </c>
      <c r="F57" s="19">
        <v>9</v>
      </c>
      <c r="G57" s="20">
        <v>2</v>
      </c>
      <c r="H57" s="21">
        <v>7</v>
      </c>
    </row>
    <row r="58" spans="1:8" ht="11.25" customHeight="1">
      <c r="A58" s="43" t="s">
        <v>72</v>
      </c>
      <c r="B58" s="16">
        <v>34035</v>
      </c>
      <c r="C58" s="17">
        <v>17812</v>
      </c>
      <c r="D58" s="17">
        <v>16223</v>
      </c>
      <c r="E58" s="43" t="s">
        <v>73</v>
      </c>
      <c r="F58" s="16">
        <v>9</v>
      </c>
      <c r="G58" s="17">
        <v>3</v>
      </c>
      <c r="H58" s="18">
        <v>6</v>
      </c>
    </row>
    <row r="59" spans="1:8" ht="11.25" customHeight="1">
      <c r="A59" s="44">
        <v>45</v>
      </c>
      <c r="B59" s="16">
        <v>7191</v>
      </c>
      <c r="C59" s="17">
        <v>3734</v>
      </c>
      <c r="D59" s="17">
        <v>3457</v>
      </c>
      <c r="E59" s="44">
        <v>105</v>
      </c>
      <c r="F59" s="16">
        <v>6</v>
      </c>
      <c r="G59" s="17">
        <v>2</v>
      </c>
      <c r="H59" s="18">
        <v>4</v>
      </c>
    </row>
    <row r="60" spans="1:8" ht="11.25" customHeight="1">
      <c r="A60" s="44">
        <v>46</v>
      </c>
      <c r="B60" s="16">
        <v>7464</v>
      </c>
      <c r="C60" s="17">
        <v>3818</v>
      </c>
      <c r="D60" s="17">
        <v>3646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7284</v>
      </c>
      <c r="C61" s="17">
        <v>3856</v>
      </c>
      <c r="D61" s="17">
        <v>3428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5489</v>
      </c>
      <c r="C62" s="17">
        <v>2917</v>
      </c>
      <c r="D62" s="17">
        <v>2572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6607</v>
      </c>
      <c r="C63" s="20">
        <v>3487</v>
      </c>
      <c r="D63" s="20">
        <v>3120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27891</v>
      </c>
      <c r="C64" s="17">
        <v>14615</v>
      </c>
      <c r="D64" s="17">
        <v>13276</v>
      </c>
      <c r="E64" s="44"/>
      <c r="F64" s="22"/>
      <c r="G64" s="17"/>
      <c r="H64" s="23"/>
    </row>
    <row r="65" spans="1:8" ht="11.25" customHeight="1">
      <c r="A65" s="44">
        <v>50</v>
      </c>
      <c r="B65" s="16">
        <v>6288</v>
      </c>
      <c r="C65" s="17">
        <v>3260</v>
      </c>
      <c r="D65" s="17">
        <v>3028</v>
      </c>
      <c r="E65" s="44" t="s">
        <v>47</v>
      </c>
      <c r="F65" s="94">
        <f>G65+H65</f>
        <v>423070</v>
      </c>
      <c r="G65" s="17">
        <f>G73+G74+G75</f>
        <v>210229</v>
      </c>
      <c r="H65" s="95">
        <f>H73+H74+H75</f>
        <v>212841</v>
      </c>
    </row>
    <row r="66" spans="1:8" ht="11.25" customHeight="1">
      <c r="A66" s="44">
        <v>51</v>
      </c>
      <c r="B66" s="16">
        <v>5959</v>
      </c>
      <c r="C66" s="17">
        <v>3162</v>
      </c>
      <c r="D66" s="17">
        <v>2797</v>
      </c>
      <c r="E66" s="44"/>
      <c r="F66" s="22"/>
      <c r="G66" s="17"/>
      <c r="H66" s="23"/>
    </row>
    <row r="67" spans="1:8" ht="11.25" customHeight="1">
      <c r="A67" s="44">
        <v>52</v>
      </c>
      <c r="B67" s="16">
        <v>5479</v>
      </c>
      <c r="C67" s="17">
        <v>2898</v>
      </c>
      <c r="D67" s="17">
        <v>2581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5137</v>
      </c>
      <c r="C68" s="17">
        <v>2656</v>
      </c>
      <c r="D68" s="17">
        <v>2481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5028</v>
      </c>
      <c r="C69" s="20">
        <v>2639</v>
      </c>
      <c r="D69" s="20">
        <v>2389</v>
      </c>
      <c r="E69" s="45" t="s">
        <v>293</v>
      </c>
      <c r="F69" s="19">
        <v>187255</v>
      </c>
      <c r="G69" s="20"/>
      <c r="H69" s="21"/>
    </row>
    <row r="70" spans="1:8" ht="11.25" customHeight="1">
      <c r="A70" s="43" t="s">
        <v>75</v>
      </c>
      <c r="B70" s="16">
        <v>22317</v>
      </c>
      <c r="C70" s="17">
        <v>11320</v>
      </c>
      <c r="D70" s="17">
        <v>10997</v>
      </c>
      <c r="E70" s="44"/>
      <c r="F70" s="16"/>
      <c r="G70" s="82"/>
      <c r="H70" s="83"/>
    </row>
    <row r="71" spans="1:8" ht="11.25" customHeight="1">
      <c r="A71" s="44">
        <v>55</v>
      </c>
      <c r="B71" s="16">
        <v>4676</v>
      </c>
      <c r="C71" s="17">
        <v>2422</v>
      </c>
      <c r="D71" s="17">
        <v>2254</v>
      </c>
      <c r="E71" s="44"/>
      <c r="F71" s="22"/>
      <c r="G71" s="17"/>
      <c r="H71" s="18"/>
    </row>
    <row r="72" spans="1:8" ht="11.25" customHeight="1">
      <c r="A72" s="44">
        <v>56</v>
      </c>
      <c r="B72" s="16">
        <v>4733</v>
      </c>
      <c r="C72" s="17">
        <v>2471</v>
      </c>
      <c r="D72" s="17">
        <v>2262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4251</v>
      </c>
      <c r="C73" s="17">
        <v>2119</v>
      </c>
      <c r="D73" s="17">
        <v>2132</v>
      </c>
      <c r="E73" s="43" t="s">
        <v>77</v>
      </c>
      <c r="F73" s="16">
        <f>G73+H73</f>
        <v>58690</v>
      </c>
      <c r="G73" s="17">
        <f>C4+C10+C16</f>
        <v>30079</v>
      </c>
      <c r="H73" s="18">
        <f>D4+D10+D16</f>
        <v>28611</v>
      </c>
    </row>
    <row r="74" spans="1:8" ht="11.25" customHeight="1">
      <c r="A74" s="44">
        <v>58</v>
      </c>
      <c r="B74" s="16">
        <v>4238</v>
      </c>
      <c r="C74" s="17">
        <v>2098</v>
      </c>
      <c r="D74" s="17">
        <v>2140</v>
      </c>
      <c r="E74" s="43" t="s">
        <v>78</v>
      </c>
      <c r="F74" s="16">
        <f>G74+H74</f>
        <v>267780</v>
      </c>
      <c r="G74" s="17">
        <f>C22+C28+C34+C40+C46+C52+C58+C64+C70+G4</f>
        <v>137601</v>
      </c>
      <c r="H74" s="18">
        <f>D22+D28+D34+D40+D46+D52+D58+D64+D70+H4</f>
        <v>130179</v>
      </c>
    </row>
    <row r="75" spans="1:8" ht="13.5" customHeight="1" thickBot="1">
      <c r="A75" s="46">
        <v>59</v>
      </c>
      <c r="B75" s="26">
        <v>4419</v>
      </c>
      <c r="C75" s="27">
        <v>2210</v>
      </c>
      <c r="D75" s="27">
        <v>2209</v>
      </c>
      <c r="E75" s="47" t="s">
        <v>79</v>
      </c>
      <c r="F75" s="26">
        <f>G75+H75</f>
        <v>96600</v>
      </c>
      <c r="G75" s="27">
        <f>G10+G16+G22+G28+G34+G40+G46+G52+G58+G64</f>
        <v>42549</v>
      </c>
      <c r="H75" s="28">
        <f>H10+H16+H22+H28+H34+H40+H46+H52+H58+H64</f>
        <v>54051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8" t="s">
        <v>298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20.25" customHeight="1">
      <c r="A2" s="130" t="str">
        <f>IF(MONTH('人口・世帯数の推移'!A29)=1,CONCATENATE(YEAR('人口・世帯数の推移'!A29)-1,"年12月中"),CONCATENATE(YEAR('人口・世帯数の推移'!A29),"年",MONTH('人口・世帯数の推移'!A29)-1,"月中"))</f>
        <v>2015年1月中</v>
      </c>
      <c r="B2" s="13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1" t="s">
        <v>15</v>
      </c>
      <c r="B3" s="132" t="s">
        <v>30</v>
      </c>
      <c r="C3" s="132" t="s">
        <v>31</v>
      </c>
      <c r="D3" s="132" t="s">
        <v>32</v>
      </c>
      <c r="E3" s="131" t="s">
        <v>33</v>
      </c>
      <c r="F3" s="131"/>
      <c r="G3" s="131"/>
      <c r="H3" s="131"/>
      <c r="I3" s="131" t="s">
        <v>34</v>
      </c>
      <c r="J3" s="131"/>
      <c r="K3" s="131"/>
      <c r="L3" s="131"/>
      <c r="M3" s="132" t="s">
        <v>35</v>
      </c>
      <c r="N3" s="132" t="s">
        <v>29</v>
      </c>
    </row>
    <row r="4" spans="1:14" s="1" customFormat="1" ht="19.5" customHeight="1">
      <c r="A4" s="131"/>
      <c r="B4" s="132"/>
      <c r="C4" s="132"/>
      <c r="D4" s="132"/>
      <c r="E4" s="131"/>
      <c r="F4" s="131"/>
      <c r="G4" s="131"/>
      <c r="H4" s="131"/>
      <c r="I4" s="131"/>
      <c r="J4" s="131"/>
      <c r="K4" s="131"/>
      <c r="L4" s="131"/>
      <c r="M4" s="132"/>
      <c r="N4" s="132"/>
    </row>
    <row r="5" spans="1:14" s="1" customFormat="1" ht="19.5" customHeight="1">
      <c r="A5" s="131"/>
      <c r="B5" s="132"/>
      <c r="C5" s="132"/>
      <c r="D5" s="132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2"/>
      <c r="N5" s="132"/>
    </row>
    <row r="6" spans="1:14" s="1" customFormat="1" ht="19.5" customHeight="1">
      <c r="A6" s="71" t="s">
        <v>16</v>
      </c>
      <c r="B6" s="72">
        <v>15</v>
      </c>
      <c r="C6" s="72">
        <v>25</v>
      </c>
      <c r="D6" s="72">
        <v>-10</v>
      </c>
      <c r="E6" s="72">
        <v>17</v>
      </c>
      <c r="F6" s="72">
        <v>28</v>
      </c>
      <c r="G6" s="72">
        <v>26</v>
      </c>
      <c r="H6" s="72">
        <v>71</v>
      </c>
      <c r="I6" s="72">
        <v>33</v>
      </c>
      <c r="J6" s="72">
        <v>13</v>
      </c>
      <c r="K6" s="72">
        <v>23</v>
      </c>
      <c r="L6" s="72">
        <v>69</v>
      </c>
      <c r="M6" s="72">
        <v>2</v>
      </c>
      <c r="N6" s="72">
        <f aca="true" t="shared" si="0" ref="N6:N21">D6+M6</f>
        <v>-8</v>
      </c>
    </row>
    <row r="7" spans="1:14" s="1" customFormat="1" ht="19.5" customHeight="1">
      <c r="A7" s="71" t="s">
        <v>17</v>
      </c>
      <c r="B7" s="72">
        <v>41</v>
      </c>
      <c r="C7" s="72">
        <v>35</v>
      </c>
      <c r="D7" s="72">
        <v>6</v>
      </c>
      <c r="E7" s="72">
        <v>79</v>
      </c>
      <c r="F7" s="72">
        <v>41</v>
      </c>
      <c r="G7" s="72">
        <v>59</v>
      </c>
      <c r="H7" s="72">
        <v>179</v>
      </c>
      <c r="I7" s="72">
        <v>76</v>
      </c>
      <c r="J7" s="72">
        <v>76</v>
      </c>
      <c r="K7" s="72">
        <v>47</v>
      </c>
      <c r="L7" s="72">
        <v>199</v>
      </c>
      <c r="M7" s="72">
        <v>-20</v>
      </c>
      <c r="N7" s="72">
        <f t="shared" si="0"/>
        <v>-14</v>
      </c>
    </row>
    <row r="8" spans="1:14" s="1" customFormat="1" ht="19.5" customHeight="1">
      <c r="A8" s="71" t="s">
        <v>18</v>
      </c>
      <c r="B8" s="72">
        <v>42</v>
      </c>
      <c r="C8" s="72">
        <v>34</v>
      </c>
      <c r="D8" s="72">
        <v>8</v>
      </c>
      <c r="E8" s="72">
        <v>69</v>
      </c>
      <c r="F8" s="72">
        <v>49</v>
      </c>
      <c r="G8" s="72">
        <v>33</v>
      </c>
      <c r="H8" s="72">
        <v>151</v>
      </c>
      <c r="I8" s="72">
        <v>55</v>
      </c>
      <c r="J8" s="72">
        <v>48</v>
      </c>
      <c r="K8" s="72">
        <v>44</v>
      </c>
      <c r="L8" s="72">
        <v>147</v>
      </c>
      <c r="M8" s="72">
        <v>4</v>
      </c>
      <c r="N8" s="72">
        <f t="shared" si="0"/>
        <v>12</v>
      </c>
    </row>
    <row r="9" spans="1:14" s="1" customFormat="1" ht="19.5" customHeight="1">
      <c r="A9" s="71" t="s">
        <v>19</v>
      </c>
      <c r="B9" s="72">
        <v>24</v>
      </c>
      <c r="C9" s="72">
        <v>21</v>
      </c>
      <c r="D9" s="72">
        <v>3</v>
      </c>
      <c r="E9" s="72">
        <v>29</v>
      </c>
      <c r="F9" s="72">
        <v>38</v>
      </c>
      <c r="G9" s="72">
        <v>46</v>
      </c>
      <c r="H9" s="72">
        <v>113</v>
      </c>
      <c r="I9" s="72">
        <v>34</v>
      </c>
      <c r="J9" s="72">
        <v>25</v>
      </c>
      <c r="K9" s="72">
        <v>41</v>
      </c>
      <c r="L9" s="72">
        <v>100</v>
      </c>
      <c r="M9" s="72">
        <v>13</v>
      </c>
      <c r="N9" s="72">
        <f t="shared" si="0"/>
        <v>16</v>
      </c>
    </row>
    <row r="10" spans="1:14" s="1" customFormat="1" ht="19.5" customHeight="1">
      <c r="A10" s="71" t="s">
        <v>20</v>
      </c>
      <c r="B10" s="72">
        <v>43</v>
      </c>
      <c r="C10" s="72">
        <v>48</v>
      </c>
      <c r="D10" s="72">
        <v>-5</v>
      </c>
      <c r="E10" s="72">
        <v>79</v>
      </c>
      <c r="F10" s="72">
        <v>80</v>
      </c>
      <c r="G10" s="72">
        <v>52</v>
      </c>
      <c r="H10" s="72">
        <v>211</v>
      </c>
      <c r="I10" s="72">
        <v>49</v>
      </c>
      <c r="J10" s="72">
        <v>58</v>
      </c>
      <c r="K10" s="72">
        <v>73</v>
      </c>
      <c r="L10" s="72">
        <v>180</v>
      </c>
      <c r="M10" s="72">
        <v>31</v>
      </c>
      <c r="N10" s="72">
        <f t="shared" si="0"/>
        <v>26</v>
      </c>
    </row>
    <row r="11" spans="1:14" s="1" customFormat="1" ht="19.5" customHeight="1">
      <c r="A11" s="71" t="s">
        <v>21</v>
      </c>
      <c r="B11" s="72">
        <v>23</v>
      </c>
      <c r="C11" s="72">
        <v>17</v>
      </c>
      <c r="D11" s="72">
        <v>6</v>
      </c>
      <c r="E11" s="72">
        <v>34</v>
      </c>
      <c r="F11" s="72">
        <v>25</v>
      </c>
      <c r="G11" s="72">
        <v>41</v>
      </c>
      <c r="H11" s="72">
        <v>100</v>
      </c>
      <c r="I11" s="72">
        <v>24</v>
      </c>
      <c r="J11" s="72">
        <v>46</v>
      </c>
      <c r="K11" s="72">
        <v>41</v>
      </c>
      <c r="L11" s="72">
        <v>111</v>
      </c>
      <c r="M11" s="72">
        <v>-11</v>
      </c>
      <c r="N11" s="72">
        <f t="shared" si="0"/>
        <v>-5</v>
      </c>
    </row>
    <row r="12" spans="1:14" s="1" customFormat="1" ht="19.5" customHeight="1">
      <c r="A12" s="71" t="s">
        <v>22</v>
      </c>
      <c r="B12" s="72">
        <v>31</v>
      </c>
      <c r="C12" s="72">
        <v>48</v>
      </c>
      <c r="D12" s="72">
        <v>-17</v>
      </c>
      <c r="E12" s="72">
        <v>31</v>
      </c>
      <c r="F12" s="72">
        <v>44</v>
      </c>
      <c r="G12" s="72">
        <v>51</v>
      </c>
      <c r="H12" s="72">
        <v>126</v>
      </c>
      <c r="I12" s="72">
        <v>40</v>
      </c>
      <c r="J12" s="72">
        <v>43</v>
      </c>
      <c r="K12" s="72">
        <v>64</v>
      </c>
      <c r="L12" s="72">
        <v>147</v>
      </c>
      <c r="M12" s="72">
        <v>-21</v>
      </c>
      <c r="N12" s="72">
        <f t="shared" si="0"/>
        <v>-38</v>
      </c>
    </row>
    <row r="13" spans="1:14" s="1" customFormat="1" ht="19.5" customHeight="1">
      <c r="A13" s="71" t="s">
        <v>23</v>
      </c>
      <c r="B13" s="72">
        <v>15</v>
      </c>
      <c r="C13" s="72">
        <v>23</v>
      </c>
      <c r="D13" s="72">
        <v>-8</v>
      </c>
      <c r="E13" s="72">
        <v>24</v>
      </c>
      <c r="F13" s="72">
        <v>40</v>
      </c>
      <c r="G13" s="72">
        <v>42</v>
      </c>
      <c r="H13" s="72">
        <v>106</v>
      </c>
      <c r="I13" s="72">
        <v>23</v>
      </c>
      <c r="J13" s="72">
        <v>34</v>
      </c>
      <c r="K13" s="72">
        <v>43</v>
      </c>
      <c r="L13" s="72">
        <v>100</v>
      </c>
      <c r="M13" s="72">
        <v>6</v>
      </c>
      <c r="N13" s="72">
        <f t="shared" si="0"/>
        <v>-2</v>
      </c>
    </row>
    <row r="14" spans="1:14" s="1" customFormat="1" ht="19.5" customHeight="1">
      <c r="A14" s="71" t="s">
        <v>24</v>
      </c>
      <c r="B14" s="72">
        <v>37</v>
      </c>
      <c r="C14" s="72">
        <v>31</v>
      </c>
      <c r="D14" s="72">
        <v>6</v>
      </c>
      <c r="E14" s="72">
        <v>49</v>
      </c>
      <c r="F14" s="72">
        <v>48</v>
      </c>
      <c r="G14" s="72">
        <v>73</v>
      </c>
      <c r="H14" s="72">
        <v>170</v>
      </c>
      <c r="I14" s="72">
        <v>26</v>
      </c>
      <c r="J14" s="72">
        <v>58</v>
      </c>
      <c r="K14" s="72">
        <v>51</v>
      </c>
      <c r="L14" s="72">
        <v>135</v>
      </c>
      <c r="M14" s="72">
        <v>35</v>
      </c>
      <c r="N14" s="72">
        <f t="shared" si="0"/>
        <v>41</v>
      </c>
    </row>
    <row r="15" spans="1:14" s="1" customFormat="1" ht="19.5" customHeight="1">
      <c r="A15" s="71" t="s">
        <v>25</v>
      </c>
      <c r="B15" s="72">
        <v>29</v>
      </c>
      <c r="C15" s="72">
        <v>14</v>
      </c>
      <c r="D15" s="72">
        <v>15</v>
      </c>
      <c r="E15" s="72">
        <v>41</v>
      </c>
      <c r="F15" s="72">
        <v>71</v>
      </c>
      <c r="G15" s="72">
        <v>41</v>
      </c>
      <c r="H15" s="72">
        <v>153</v>
      </c>
      <c r="I15" s="72">
        <v>57</v>
      </c>
      <c r="J15" s="72">
        <v>75</v>
      </c>
      <c r="K15" s="72">
        <v>47</v>
      </c>
      <c r="L15" s="72">
        <v>179</v>
      </c>
      <c r="M15" s="72">
        <v>-26</v>
      </c>
      <c r="N15" s="72">
        <f t="shared" si="0"/>
        <v>-11</v>
      </c>
    </row>
    <row r="16" spans="1:14" s="1" customFormat="1" ht="19.5" customHeight="1">
      <c r="A16" s="71" t="s">
        <v>26</v>
      </c>
      <c r="B16" s="72">
        <v>9</v>
      </c>
      <c r="C16" s="72">
        <v>5</v>
      </c>
      <c r="D16" s="72">
        <v>4</v>
      </c>
      <c r="E16" s="72">
        <v>16</v>
      </c>
      <c r="F16" s="72">
        <v>13</v>
      </c>
      <c r="G16" s="72">
        <v>12</v>
      </c>
      <c r="H16" s="72">
        <v>41</v>
      </c>
      <c r="I16" s="72">
        <v>19</v>
      </c>
      <c r="J16" s="72">
        <v>23</v>
      </c>
      <c r="K16" s="72">
        <v>30</v>
      </c>
      <c r="L16" s="72">
        <v>72</v>
      </c>
      <c r="M16" s="72">
        <v>-31</v>
      </c>
      <c r="N16" s="72">
        <f t="shared" si="0"/>
        <v>-27</v>
      </c>
    </row>
    <row r="17" spans="1:14" s="1" customFormat="1" ht="19.5" customHeight="1">
      <c r="A17" s="71" t="s">
        <v>27</v>
      </c>
      <c r="B17" s="72">
        <v>21</v>
      </c>
      <c r="C17" s="72">
        <v>34</v>
      </c>
      <c r="D17" s="72">
        <v>-13</v>
      </c>
      <c r="E17" s="72">
        <v>40</v>
      </c>
      <c r="F17" s="72">
        <v>43</v>
      </c>
      <c r="G17" s="72">
        <v>47</v>
      </c>
      <c r="H17" s="72">
        <v>130</v>
      </c>
      <c r="I17" s="72">
        <v>47</v>
      </c>
      <c r="J17" s="72">
        <v>89</v>
      </c>
      <c r="K17" s="72">
        <v>40</v>
      </c>
      <c r="L17" s="72">
        <v>176</v>
      </c>
      <c r="M17" s="72">
        <v>-46</v>
      </c>
      <c r="N17" s="72">
        <f t="shared" si="0"/>
        <v>-59</v>
      </c>
    </row>
    <row r="18" spans="1:14" s="1" customFormat="1" ht="19.5" customHeight="1">
      <c r="A18" s="71" t="s">
        <v>28</v>
      </c>
      <c r="B18" s="72">
        <v>15</v>
      </c>
      <c r="C18" s="72">
        <v>18</v>
      </c>
      <c r="D18" s="72">
        <v>-3</v>
      </c>
      <c r="E18" s="72">
        <v>14</v>
      </c>
      <c r="F18" s="72">
        <v>22</v>
      </c>
      <c r="G18" s="72">
        <v>24</v>
      </c>
      <c r="H18" s="72">
        <v>60</v>
      </c>
      <c r="I18" s="72">
        <v>21</v>
      </c>
      <c r="J18" s="72">
        <v>46</v>
      </c>
      <c r="K18" s="72">
        <v>10</v>
      </c>
      <c r="L18" s="72">
        <v>77</v>
      </c>
      <c r="M18" s="72">
        <v>-17</v>
      </c>
      <c r="N18" s="72">
        <f t="shared" si="0"/>
        <v>-20</v>
      </c>
    </row>
    <row r="19" spans="1:14" s="1" customFormat="1" ht="19.5" customHeight="1">
      <c r="A19" s="73" t="s">
        <v>49</v>
      </c>
      <c r="B19" s="74">
        <v>184</v>
      </c>
      <c r="C19" s="74">
        <v>185</v>
      </c>
      <c r="D19" s="105">
        <v>-1</v>
      </c>
      <c r="E19" s="74">
        <v>296</v>
      </c>
      <c r="F19" s="74">
        <v>288</v>
      </c>
      <c r="G19" s="74">
        <v>311</v>
      </c>
      <c r="H19" s="74">
        <v>895</v>
      </c>
      <c r="I19" s="74">
        <v>273</v>
      </c>
      <c r="J19" s="74">
        <v>328</v>
      </c>
      <c r="K19" s="74">
        <v>317</v>
      </c>
      <c r="L19" s="74">
        <v>918</v>
      </c>
      <c r="M19" s="75">
        <v>-23</v>
      </c>
      <c r="N19" s="84">
        <f t="shared" si="0"/>
        <v>-24</v>
      </c>
    </row>
    <row r="20" spans="1:14" s="1" customFormat="1" ht="19.5" customHeight="1">
      <c r="A20" s="73" t="s">
        <v>50</v>
      </c>
      <c r="B20" s="74">
        <v>161</v>
      </c>
      <c r="C20" s="74">
        <v>168</v>
      </c>
      <c r="D20" s="74">
        <v>-7</v>
      </c>
      <c r="E20" s="74">
        <v>226</v>
      </c>
      <c r="F20" s="74">
        <v>254</v>
      </c>
      <c r="G20" s="74">
        <v>236</v>
      </c>
      <c r="H20" s="74">
        <v>716</v>
      </c>
      <c r="I20" s="74">
        <v>231</v>
      </c>
      <c r="J20" s="74">
        <v>306</v>
      </c>
      <c r="K20" s="74">
        <v>237</v>
      </c>
      <c r="L20" s="74">
        <v>774</v>
      </c>
      <c r="M20" s="75">
        <v>-58</v>
      </c>
      <c r="N20" s="84">
        <f t="shared" si="0"/>
        <v>-65</v>
      </c>
    </row>
    <row r="21" spans="1:14" s="1" customFormat="1" ht="19.5" customHeight="1">
      <c r="A21" s="73" t="s">
        <v>51</v>
      </c>
      <c r="B21" s="74">
        <v>345</v>
      </c>
      <c r="C21" s="74">
        <v>353</v>
      </c>
      <c r="D21" s="74">
        <v>-8</v>
      </c>
      <c r="E21" s="74">
        <v>522</v>
      </c>
      <c r="F21" s="74">
        <v>542</v>
      </c>
      <c r="G21" s="74">
        <v>547</v>
      </c>
      <c r="H21" s="74">
        <v>1611</v>
      </c>
      <c r="I21" s="74">
        <v>504</v>
      </c>
      <c r="J21" s="74">
        <v>634</v>
      </c>
      <c r="K21" s="74">
        <v>554</v>
      </c>
      <c r="L21" s="74">
        <v>1692</v>
      </c>
      <c r="M21" s="75">
        <v>-81</v>
      </c>
      <c r="N21" s="84">
        <f t="shared" si="0"/>
        <v>-89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29" t="s">
        <v>297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3" t="s">
        <v>296</v>
      </c>
      <c r="C1" s="143"/>
      <c r="D1" s="143"/>
      <c r="E1" s="143"/>
      <c r="F1" s="143"/>
    </row>
    <row r="2" spans="2:6" s="4" customFormat="1" ht="23.25" customHeight="1">
      <c r="B2" s="3" t="str">
        <f>'１３地区別人口と世帯数'!A2</f>
        <v>2015.2.1</v>
      </c>
      <c r="C2" s="3"/>
      <c r="D2" s="3"/>
      <c r="E2" s="3"/>
      <c r="F2" s="3"/>
    </row>
    <row r="3" spans="2:6" s="4" customFormat="1" ht="13.5">
      <c r="B3" s="144" t="s">
        <v>39</v>
      </c>
      <c r="C3" s="144" t="s">
        <v>3</v>
      </c>
      <c r="D3" s="147" t="s">
        <v>0</v>
      </c>
      <c r="E3" s="148"/>
      <c r="F3" s="149"/>
    </row>
    <row r="4" spans="2:6" s="4" customFormat="1" ht="13.5">
      <c r="B4" s="145"/>
      <c r="C4" s="145"/>
      <c r="D4" s="150"/>
      <c r="E4" s="151"/>
      <c r="F4" s="152"/>
    </row>
    <row r="5" spans="2:6" s="4" customFormat="1" ht="23.25" customHeight="1">
      <c r="B5" s="146"/>
      <c r="C5" s="146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119</v>
      </c>
      <c r="D6" s="57">
        <f>E6+F6</f>
        <v>208</v>
      </c>
      <c r="E6" s="57">
        <v>111</v>
      </c>
      <c r="F6" s="57">
        <v>97</v>
      </c>
    </row>
    <row r="7" spans="2:6" s="4" customFormat="1" ht="27" customHeight="1">
      <c r="B7" s="65" t="s">
        <v>40</v>
      </c>
      <c r="C7" s="57">
        <v>308</v>
      </c>
      <c r="D7" s="57">
        <f aca="true" t="shared" si="0" ref="D7:D14">E7+F7</f>
        <v>569</v>
      </c>
      <c r="E7" s="57">
        <v>312</v>
      </c>
      <c r="F7" s="57">
        <v>257</v>
      </c>
    </row>
    <row r="8" spans="2:6" s="4" customFormat="1" ht="27" customHeight="1">
      <c r="B8" s="65" t="s">
        <v>41</v>
      </c>
      <c r="C8" s="57">
        <v>665</v>
      </c>
      <c r="D8" s="57">
        <f t="shared" si="0"/>
        <v>949</v>
      </c>
      <c r="E8" s="57">
        <v>421</v>
      </c>
      <c r="F8" s="57">
        <v>528</v>
      </c>
    </row>
    <row r="9" spans="2:6" s="4" customFormat="1" ht="27" customHeight="1">
      <c r="B9" s="65" t="s">
        <v>42</v>
      </c>
      <c r="C9" s="57">
        <v>604</v>
      </c>
      <c r="D9" s="57">
        <f t="shared" si="0"/>
        <v>817</v>
      </c>
      <c r="E9" s="57">
        <v>381</v>
      </c>
      <c r="F9" s="57">
        <v>436</v>
      </c>
    </row>
    <row r="10" spans="2:6" s="4" customFormat="1" ht="27" customHeight="1">
      <c r="B10" s="65" t="s">
        <v>43</v>
      </c>
      <c r="C10" s="57">
        <v>287</v>
      </c>
      <c r="D10" s="57">
        <f t="shared" si="0"/>
        <v>559</v>
      </c>
      <c r="E10" s="57">
        <v>285</v>
      </c>
      <c r="F10" s="57">
        <v>274</v>
      </c>
    </row>
    <row r="11" spans="2:6" s="4" customFormat="1" ht="27" customHeight="1">
      <c r="B11" s="65" t="s">
        <v>44</v>
      </c>
      <c r="C11" s="57">
        <v>321</v>
      </c>
      <c r="D11" s="57">
        <f t="shared" si="0"/>
        <v>391</v>
      </c>
      <c r="E11" s="57">
        <v>84</v>
      </c>
      <c r="F11" s="57">
        <v>307</v>
      </c>
    </row>
    <row r="12" spans="2:6" s="4" customFormat="1" ht="27" customHeight="1">
      <c r="B12" s="65" t="s">
        <v>45</v>
      </c>
      <c r="C12" s="57">
        <v>158</v>
      </c>
      <c r="D12" s="57">
        <f t="shared" si="0"/>
        <v>169</v>
      </c>
      <c r="E12" s="57">
        <v>114</v>
      </c>
      <c r="F12" s="57">
        <v>55</v>
      </c>
    </row>
    <row r="13" spans="2:6" s="4" customFormat="1" ht="27" customHeight="1">
      <c r="B13" s="60" t="s">
        <v>288</v>
      </c>
      <c r="C13" s="57">
        <v>185</v>
      </c>
      <c r="D13" s="57">
        <f t="shared" si="0"/>
        <v>355</v>
      </c>
      <c r="E13" s="57">
        <v>182</v>
      </c>
      <c r="F13" s="57">
        <v>173</v>
      </c>
    </row>
    <row r="14" spans="2:6" s="4" customFormat="1" ht="27" customHeight="1">
      <c r="B14" s="65" t="s">
        <v>46</v>
      </c>
      <c r="C14" s="57">
        <v>892</v>
      </c>
      <c r="D14" s="57">
        <f t="shared" si="0"/>
        <v>1145</v>
      </c>
      <c r="E14" s="57">
        <v>676</v>
      </c>
      <c r="F14" s="57">
        <v>469</v>
      </c>
    </row>
    <row r="15" spans="2:6" s="4" customFormat="1" ht="27" customHeight="1">
      <c r="B15" s="37" t="s">
        <v>47</v>
      </c>
      <c r="C15" s="38">
        <f>SUM(C6:C14)</f>
        <v>3539</v>
      </c>
      <c r="D15" s="38">
        <f>SUM(D6:D14)</f>
        <v>5162</v>
      </c>
      <c r="E15" s="38">
        <f>SUM(E6:E14)</f>
        <v>2566</v>
      </c>
      <c r="F15" s="38">
        <f>SUM(F6:F14)</f>
        <v>2596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2015-02-16T04:11:49Z</dcterms:modified>
  <cp:category/>
  <cp:version/>
  <cp:contentType/>
  <cp:contentStatus/>
</cp:coreProperties>
</file>