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１３地区別人口と世帯数" sheetId="3" r:id="rId3"/>
    <sheet name="年齢別人口" sheetId="4" r:id="rId4"/>
    <sheet name="前月中の１３地区別人口動態" sheetId="5" r:id="rId5"/>
    <sheet name="外国人住民の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0">'人口・世帯数の推移'!$A$1:$J$34</definedName>
    <definedName name="_xlnm.Print_Area" localSheetId="4">'前月中の１３地区別人口動態'!$A$1:$N$23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<sst xmlns="http://schemas.openxmlformats.org/spreadsheetml/2006/main" count="392" uniqueCount="304">
  <si>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</si>
  <si>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</si>
  <si>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</si>
  <si>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</si>
  <si>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</si>
  <si>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</si>
  <si>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</si>
  <si>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</si>
  <si>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</si>
  <si>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</si>
  <si>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</si>
  <si>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</si>
  <si>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</si>
  <si>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</si>
  <si>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</si>
  <si>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</si>
  <si>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</si>
  <si>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</si>
  <si>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</si>
  <si>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</si>
  <si>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</si>
  <si>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</si>
  <si>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</si>
  <si>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</si>
  <si>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</si>
  <si>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</si>
  <si>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</si>
  <si>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</si>
  <si>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</si>
  <si>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</si>
  <si>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</si>
  <si>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</si>
  <si>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</si>
  <si>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</si>
  <si>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</si>
  <si>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</si>
  <si>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</si>
  <si>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</si>
  <si>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</si>
  <si>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</si>
  <si>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</si>
  <si>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</si>
  <si>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</si>
  <si>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</si>
  <si>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</si>
  <si>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</si>
  <si>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</si>
  <si>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</si>
  <si>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</si>
  <si>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</si>
  <si>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</si>
  <si>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</si>
  <si>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</si>
  <si>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</si>
  <si>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</si>
  <si>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</si>
  <si>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</si>
  <si>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</si>
  <si>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</si>
  <si>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</si>
  <si>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</si>
  <si>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</si>
  <si>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</si>
  <si>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</si>
  <si>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</si>
  <si>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</si>
  <si>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</si>
  <si>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</si>
  <si>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</si>
  <si>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</si>
  <si>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</si>
  <si>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</si>
  <si>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</si>
  <si>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</si>
  <si>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</si>
  <si>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</si>
  <si>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</si>
  <si>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</si>
  <si>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</si>
  <si>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</si>
  <si>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</si>
  <si>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</si>
  <si>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</si>
  <si>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</si>
  <si>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</si>
  <si>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</si>
  <si>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</si>
  <si>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</si>
  <si>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</si>
  <si>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</si>
  <si>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</si>
  <si>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</si>
  <si>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</si>
  <si>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</si>
  <si>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</si>
  <si>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</si>
  <si>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</si>
  <si>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</si>
  <si>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</si>
  <si>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</si>
  <si>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</si>
  <si>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</si>
  <si>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</si>
  <si>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</si>
  <si>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</si>
  <si>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</si>
  <si>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</si>
  <si>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</si>
  <si>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</si>
  <si>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</si>
  <si>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</si>
  <si>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</si>
  <si>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</si>
  <si>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</si>
  <si>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</si>
  <si>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</si>
  <si>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</si>
  <si>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</si>
  <si>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</si>
  <si>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</si>
  <si>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</si>
  <si>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</si>
  <si>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</si>
  <si>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</si>
  <si>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</si>
  <si>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</si>
  <si>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</si>
  <si>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</si>
  <si>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</si>
  <si>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</si>
  <si>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</si>
  <si>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</si>
  <si>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</si>
  <si>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</si>
  <si>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</si>
  <si>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</si>
  <si>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</si>
  <si>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</si>
  <si>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</si>
  <si>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</si>
  <si>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</si>
  <si>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</si>
  <si>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</si>
  <si>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</si>
  <si>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</si>
  <si>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</si>
  <si>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</si>
  <si>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</si>
  <si>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</si>
  <si>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</si>
  <si>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</si>
  <si>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</si>
  <si>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</si>
  <si>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</si>
  <si>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</si>
  <si>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</si>
  <si>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</si>
  <si>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</si>
  <si>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</si>
  <si>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</si>
  <si>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</si>
  <si>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</si>
  <si>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</si>
  <si>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</si>
  <si>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</si>
  <si>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</si>
  <si>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</si>
  <si>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</si>
  <si>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</si>
  <si>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</si>
  <si>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</si>
  <si>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</si>
  <si>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</si>
  <si>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</si>
  <si>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</si>
  <si>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</si>
  <si>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</si>
  <si>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</si>
  <si>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</si>
  <si>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</si>
  <si>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</si>
  <si>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</si>
  <si>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</si>
  <si>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</si>
  <si>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</si>
  <si>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</si>
  <si>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</si>
  <si>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</si>
  <si>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</si>
  <si>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</si>
  <si>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</si>
  <si>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</si>
  <si>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</si>
  <si>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</si>
  <si>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</si>
  <si>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</si>
  <si>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</si>
  <si>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</si>
  <si>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</si>
  <si>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</si>
  <si>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</si>
  <si>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</si>
  <si>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</si>
  <si>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</si>
  <si>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</si>
  <si>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</si>
  <si>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</si>
  <si>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</si>
  <si>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</si>
  <si>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</si>
  <si>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</si>
  <si>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</si>
  <si>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</si>
  <si>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</si>
  <si>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</si>
  <si>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</si>
  <si>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</si>
  <si>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</si>
  <si>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</si>
  <si>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</si>
  <si>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</si>
  <si>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</si>
  <si>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</si>
  <si>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</si>
  <si>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</si>
  <si>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</si>
  <si>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</si>
  <si>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</si>
  <si>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</si>
  <si>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</si>
  <si>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</si>
  <si>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</si>
  <si>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</si>
  <si>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</si>
  <si>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</si>
  <si>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</si>
  <si>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</si>
  <si>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</si>
  <si>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</si>
  <si>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</si>
  <si>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</si>
  <si>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</si>
  <si>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</si>
  <si>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</si>
  <si>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</si>
  <si>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</si>
  <si>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</si>
  <si>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</si>
  <si>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</si>
  <si>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</si>
  <si>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</si>
  <si>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</si>
  <si>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</si>
  <si>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</si>
  <si>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</si>
  <si>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</si>
  <si>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</si>
  <si>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</si>
  <si>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</si>
  <si>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</si>
  <si>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</si>
  <si>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</si>
  <si>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</si>
  <si>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</si>
  <si>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</si>
  <si>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</si>
  <si>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</si>
  <si>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</si>
  <si>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</si>
  <si>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</si>
  <si>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</si>
  <si>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</si>
  <si>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</si>
  <si>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</si>
  <si>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</si>
  <si>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</si>
  <si>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</si>
  <si>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</si>
  <si>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</si>
  <si>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</si>
  <si>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</si>
  <si>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</si>
  <si>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</si>
  <si>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</si>
  <si>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</si>
  <si>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</si>
  <si>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</si>
  <si>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ｱﾙｾﾞﾝﾁﾝ</t>
  </si>
  <si>
    <t>ベトナム</t>
  </si>
  <si>
    <t>高谷</t>
  </si>
  <si>
    <t>渡内４丁目</t>
  </si>
  <si>
    <t>藤沢市の町丁字別人口と世帯</t>
  </si>
  <si>
    <t>（参考）</t>
  </si>
  <si>
    <t>世帯数</t>
  </si>
  <si>
    <t>◆立石4丁目は，世帯数が少ないため秘匿しています。人口と世帯数は，立石3丁目に含んでいます。</t>
  </si>
  <si>
    <t>◆辻堂新町4丁目は，世帯数が少ないため秘匿しています。人口と世帯数は，辻堂新町3丁目に含んでいます。</t>
  </si>
  <si>
    <t>藤沢市の外国人住民の人口と世帯（住民基本台帳による）</t>
  </si>
  <si>
    <t>（注）「他区」は，“その他”を含みます。</t>
  </si>
  <si>
    <t>藤沢市の１３地区別人口動態</t>
  </si>
  <si>
    <t>に変更となりました。</t>
  </si>
  <si>
    <t>－</t>
  </si>
  <si>
    <t>...</t>
  </si>
  <si>
    <t>X</t>
  </si>
  <si>
    <t>(注)藤沢市の面積は，2014年10月1日付改訂(国土交通省国土地理院公表の面積)により，69.51ｋ㎡から69.57ｋ㎡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</si>
</sst>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47">
    <font>
      <sz val="11"/>
      <name val="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sz val="6"/>
      <name val="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dashed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 applyBorder="0">
      <alignment/>
      <protection/>
    </xf>
    <xf numFmtId="0" fontId="4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 quotePrefix="1">
      <alignment horizontal="left" vertical="center"/>
      <protection/>
    </xf>
    <xf numFmtId="0" fontId="4" fillId="0" borderId="0" xfId="60" applyFont="1" applyBorder="1" applyAlignment="1" quotePrefix="1">
      <alignment horizontal="right" vertical="center"/>
      <protection/>
    </xf>
    <xf numFmtId="0" fontId="9" fillId="0" borderId="0" xfId="60" applyFont="1" applyBorder="1" applyAlignment="1">
      <alignment vertical="center"/>
      <protection/>
    </xf>
    <xf numFmtId="3" fontId="9" fillId="0" borderId="0" xfId="60" applyNumberFormat="1" applyFont="1" applyBorder="1" applyAlignment="1">
      <alignment vertical="center"/>
      <protection/>
    </xf>
    <xf numFmtId="38" fontId="9" fillId="33" borderId="0" xfId="48" applyFont="1" applyFill="1" applyBorder="1" applyAlignment="1">
      <alignment/>
    </xf>
    <xf numFmtId="38" fontId="9" fillId="0" borderId="0" xfId="48" applyFont="1" applyBorder="1" applyAlignment="1">
      <alignment/>
    </xf>
    <xf numFmtId="0" fontId="9" fillId="0" borderId="0" xfId="60" applyFont="1" applyAlignment="1">
      <alignment vertical="center"/>
      <protection/>
    </xf>
    <xf numFmtId="0" fontId="4" fillId="0" borderId="0" xfId="60" applyFont="1">
      <alignment/>
      <protection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60" applyFont="1" applyBorder="1" applyAlignment="1">
      <alignment horizontal="left" vertical="center"/>
      <protection/>
    </xf>
    <xf numFmtId="31" fontId="4" fillId="34" borderId="18" xfId="0" applyNumberFormat="1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8" xfId="48" applyFont="1" applyBorder="1" applyAlignment="1">
      <alignment horizontal="right" vertical="center"/>
    </xf>
    <xf numFmtId="177" fontId="4" fillId="0" borderId="18" xfId="48" applyNumberFormat="1" applyFont="1" applyBorder="1" applyAlignment="1">
      <alignment vertical="center"/>
    </xf>
    <xf numFmtId="176" fontId="4" fillId="0" borderId="18" xfId="4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38" fontId="5" fillId="0" borderId="18" xfId="48" applyFont="1" applyBorder="1" applyAlignment="1">
      <alignment vertical="center"/>
    </xf>
    <xf numFmtId="0" fontId="12" fillId="34" borderId="19" xfId="0" applyFont="1" applyFill="1" applyBorder="1" applyAlignment="1" quotePrefix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 quotePrefix="1">
      <alignment horizontal="left"/>
    </xf>
    <xf numFmtId="0" fontId="12" fillId="34" borderId="22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2" fillId="34" borderId="24" xfId="0" applyFont="1" applyFill="1" applyBorder="1" applyAlignment="1" quotePrefix="1">
      <alignment horizontal="left"/>
    </xf>
    <xf numFmtId="0" fontId="9" fillId="34" borderId="18" xfId="60" applyFont="1" applyFill="1" applyBorder="1" applyAlignment="1">
      <alignment vertical="center"/>
      <protection/>
    </xf>
    <xf numFmtId="3" fontId="9" fillId="0" borderId="18" xfId="60" applyNumberFormat="1" applyFont="1" applyBorder="1" applyAlignment="1">
      <alignment vertical="center"/>
      <protection/>
    </xf>
    <xf numFmtId="0" fontId="9" fillId="34" borderId="18" xfId="60" applyFont="1" applyFill="1" applyBorder="1" applyAlignment="1" quotePrefix="1">
      <alignment horizontal="left" vertical="center"/>
      <protection/>
    </xf>
    <xf numFmtId="0" fontId="9" fillId="34" borderId="18" xfId="60" applyFont="1" applyFill="1" applyBorder="1" applyAlignment="1">
      <alignment horizontal="center" vertical="center"/>
      <protection/>
    </xf>
    <xf numFmtId="0" fontId="11" fillId="34" borderId="18" xfId="60" applyFont="1" applyFill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vertical="center"/>
      <protection/>
    </xf>
    <xf numFmtId="38" fontId="9" fillId="0" borderId="18" xfId="48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37" fontId="4" fillId="0" borderId="18" xfId="48" applyNumberFormat="1" applyFont="1" applyBorder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4" fillId="34" borderId="18" xfId="0" applyFont="1" applyFill="1" applyBorder="1" applyAlignment="1" quotePrefix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 quotePrefix="1">
      <alignment horizontal="center" vertical="center"/>
    </xf>
    <xf numFmtId="0" fontId="5" fillId="34" borderId="26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3" fillId="34" borderId="18" xfId="0" applyFont="1" applyFill="1" applyBorder="1" applyAlignment="1">
      <alignment horizontal="center" vertical="center"/>
    </xf>
    <xf numFmtId="38" fontId="13" fillId="0" borderId="18" xfId="48" applyFont="1" applyBorder="1" applyAlignment="1">
      <alignment vertical="center"/>
    </xf>
    <xf numFmtId="37" fontId="13" fillId="0" borderId="18" xfId="48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13" fillId="0" borderId="28" xfId="0" applyFont="1" applyFill="1" applyBorder="1" applyAlignment="1">
      <alignment horizontal="center" vertical="center"/>
    </xf>
    <xf numFmtId="38" fontId="13" fillId="0" borderId="28" xfId="48" applyFont="1" applyFill="1" applyBorder="1" applyAlignment="1">
      <alignment vertical="center"/>
    </xf>
    <xf numFmtId="37" fontId="13" fillId="0" borderId="28" xfId="48" applyNumberFormat="1" applyFont="1" applyFill="1" applyBorder="1" applyAlignment="1">
      <alignment vertical="center"/>
    </xf>
    <xf numFmtId="3" fontId="13" fillId="0" borderId="28" xfId="48" applyNumberFormat="1" applyFont="1" applyFill="1" applyBorder="1" applyAlignment="1">
      <alignment vertical="center"/>
    </xf>
    <xf numFmtId="31" fontId="5" fillId="34" borderId="18" xfId="0" applyNumberFormat="1" applyFont="1" applyFill="1" applyBorder="1" applyAlignment="1">
      <alignment horizontal="right" vertical="center"/>
    </xf>
    <xf numFmtId="3" fontId="12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0" fontId="13" fillId="0" borderId="18" xfId="0" applyFont="1" applyBorder="1" applyAlignment="1">
      <alignment vertical="center"/>
    </xf>
    <xf numFmtId="31" fontId="4" fillId="34" borderId="26" xfId="0" applyNumberFormat="1" applyFont="1" applyFill="1" applyBorder="1" applyAlignment="1">
      <alignment vertical="center"/>
    </xf>
    <xf numFmtId="38" fontId="4" fillId="0" borderId="26" xfId="48" applyFont="1" applyBorder="1" applyAlignment="1">
      <alignment vertical="center"/>
    </xf>
    <xf numFmtId="176" fontId="4" fillId="0" borderId="26" xfId="42" applyNumberFormat="1" applyFont="1" applyBorder="1" applyAlignment="1">
      <alignment vertical="center"/>
    </xf>
    <xf numFmtId="177" fontId="4" fillId="0" borderId="26" xfId="48" applyNumberFormat="1" applyFont="1" applyBorder="1" applyAlignment="1">
      <alignment vertical="center"/>
    </xf>
    <xf numFmtId="3" fontId="4" fillId="0" borderId="18" xfId="48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9" fillId="0" borderId="18" xfId="6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38" fontId="12" fillId="0" borderId="10" xfId="48" applyFont="1" applyBorder="1" applyAlignment="1">
      <alignment/>
    </xf>
    <xf numFmtId="38" fontId="12" fillId="0" borderId="11" xfId="48" applyFont="1" applyBorder="1" applyAlignment="1">
      <alignment/>
    </xf>
    <xf numFmtId="0" fontId="8" fillId="34" borderId="18" xfId="0" applyFont="1" applyFill="1" applyBorder="1" applyAlignment="1">
      <alignment horizontal="right" vertical="center"/>
    </xf>
    <xf numFmtId="37" fontId="4" fillId="0" borderId="18" xfId="48" applyNumberFormat="1" applyFont="1" applyBorder="1" applyAlignment="1">
      <alignment horizontal="right" vertical="center"/>
    </xf>
    <xf numFmtId="3" fontId="4" fillId="0" borderId="18" xfId="48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9" fillId="0" borderId="0" xfId="60" applyNumberFormat="1" applyFont="1" applyBorder="1" applyAlignment="1">
      <alignment horizontal="center" vertical="center"/>
      <protection/>
    </xf>
    <xf numFmtId="0" fontId="9" fillId="35" borderId="0" xfId="60" applyFont="1" applyFill="1" applyBorder="1" applyAlignment="1">
      <alignment vertical="center"/>
      <protection/>
    </xf>
    <xf numFmtId="0" fontId="9" fillId="35" borderId="0" xfId="60" applyFont="1" applyFill="1" applyBorder="1" applyAlignment="1" quotePrefix="1">
      <alignment horizontal="left" vertical="center"/>
      <protection/>
    </xf>
    <xf numFmtId="3" fontId="9" fillId="0" borderId="18" xfId="60" applyNumberFormat="1" applyFont="1" applyBorder="1" applyAlignment="1">
      <alignment horizontal="right" vertical="center"/>
      <protection/>
    </xf>
    <xf numFmtId="31" fontId="4" fillId="34" borderId="18" xfId="0" applyNumberFormat="1" applyFont="1" applyFill="1" applyBorder="1" applyAlignment="1">
      <alignment horizontal="right" vertical="center"/>
    </xf>
    <xf numFmtId="38" fontId="13" fillId="0" borderId="18" xfId="48" applyFont="1" applyFill="1" applyBorder="1" applyAlignment="1">
      <alignment vertical="center"/>
    </xf>
    <xf numFmtId="31" fontId="4" fillId="34" borderId="3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34" borderId="31" xfId="60" applyFont="1" applyFill="1" applyBorder="1" applyAlignment="1">
      <alignment horizontal="center" vertical="center"/>
      <protection/>
    </xf>
    <xf numFmtId="0" fontId="9" fillId="34" borderId="37" xfId="60" applyFont="1" applyFill="1" applyBorder="1" applyAlignment="1">
      <alignment horizontal="center" vertical="center"/>
      <protection/>
    </xf>
    <xf numFmtId="0" fontId="9" fillId="34" borderId="38" xfId="60" applyFont="1" applyFill="1" applyBorder="1" applyAlignment="1">
      <alignment horizontal="center" vertical="center"/>
      <protection/>
    </xf>
    <xf numFmtId="3" fontId="9" fillId="0" borderId="25" xfId="60" applyNumberFormat="1" applyFont="1" applyBorder="1" applyAlignment="1">
      <alignment vertical="center"/>
      <protection/>
    </xf>
    <xf numFmtId="3" fontId="9" fillId="0" borderId="26" xfId="60" applyNumberFormat="1" applyFont="1" applyBorder="1" applyAlignment="1">
      <alignment vertical="center"/>
      <protection/>
    </xf>
    <xf numFmtId="3" fontId="9" fillId="0" borderId="25" xfId="60" applyNumberFormat="1" applyFont="1" applyBorder="1" applyAlignment="1">
      <alignment horizontal="right" vertical="center"/>
      <protection/>
    </xf>
    <xf numFmtId="3" fontId="9" fillId="0" borderId="26" xfId="60" applyNumberFormat="1" applyFont="1" applyBorder="1" applyAlignment="1">
      <alignment horizontal="right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7" fillId="34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4" borderId="18" xfId="0" applyFont="1" applyFill="1" applyBorder="1" applyAlignment="1" quotePrefix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7.12.1町丁字別人口と世帯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9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08" t="s">
        <v>277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3.5" customHeight="1">
      <c r="A3" s="115" t="s">
        <v>2</v>
      </c>
      <c r="B3" s="115" t="s">
        <v>3</v>
      </c>
      <c r="C3" s="109" t="s">
        <v>0</v>
      </c>
      <c r="D3" s="110"/>
      <c r="E3" s="111"/>
      <c r="F3" s="109" t="s">
        <v>275</v>
      </c>
      <c r="G3" s="110"/>
      <c r="H3" s="111"/>
      <c r="I3" s="66" t="s">
        <v>1</v>
      </c>
      <c r="J3" s="66" t="s">
        <v>0</v>
      </c>
    </row>
    <row r="4" spans="1:10" ht="13.5" customHeight="1">
      <c r="A4" s="116"/>
      <c r="B4" s="116"/>
      <c r="C4" s="112"/>
      <c r="D4" s="113"/>
      <c r="E4" s="114"/>
      <c r="F4" s="112"/>
      <c r="G4" s="113"/>
      <c r="H4" s="114"/>
      <c r="I4" s="69" t="s">
        <v>4</v>
      </c>
      <c r="J4" s="67" t="s">
        <v>5</v>
      </c>
    </row>
    <row r="5" spans="1:10" ht="13.5" customHeight="1">
      <c r="A5" s="117"/>
      <c r="B5" s="117"/>
      <c r="C5" s="37" t="s">
        <v>6</v>
      </c>
      <c r="D5" s="37" t="s">
        <v>7</v>
      </c>
      <c r="E5" s="37" t="s">
        <v>8</v>
      </c>
      <c r="F5" s="37" t="s">
        <v>9</v>
      </c>
      <c r="G5" s="37" t="s">
        <v>10</v>
      </c>
      <c r="H5" s="37" t="s">
        <v>11</v>
      </c>
      <c r="I5" s="70" t="s">
        <v>12</v>
      </c>
      <c r="J5" s="68" t="s">
        <v>13</v>
      </c>
    </row>
    <row r="6" spans="1:10" ht="17.25" customHeight="1">
      <c r="A6" s="31">
        <v>7580</v>
      </c>
      <c r="B6" s="32">
        <v>6072</v>
      </c>
      <c r="C6" s="32">
        <v>35057</v>
      </c>
      <c r="D6" s="32">
        <v>17563</v>
      </c>
      <c r="E6" s="32">
        <v>17494</v>
      </c>
      <c r="F6" s="33" t="s">
        <v>300</v>
      </c>
      <c r="G6" s="33" t="s">
        <v>300</v>
      </c>
      <c r="H6" s="33" t="s">
        <v>300</v>
      </c>
      <c r="I6" s="34">
        <v>5.773550724637682</v>
      </c>
      <c r="J6" s="32">
        <v>503.90973120597965</v>
      </c>
    </row>
    <row r="7" spans="1:10" ht="17.25" customHeight="1">
      <c r="A7" s="31">
        <v>9406</v>
      </c>
      <c r="B7" s="32">
        <v>7332</v>
      </c>
      <c r="C7" s="32">
        <v>40183</v>
      </c>
      <c r="D7" s="32">
        <v>20257</v>
      </c>
      <c r="E7" s="32">
        <v>19926</v>
      </c>
      <c r="F7" s="32">
        <v>1260</v>
      </c>
      <c r="G7" s="32">
        <v>5126</v>
      </c>
      <c r="H7" s="35">
        <v>0.14621901474741136</v>
      </c>
      <c r="I7" s="34">
        <v>5.4804964539007095</v>
      </c>
      <c r="J7" s="32">
        <v>577.5909156245509</v>
      </c>
    </row>
    <row r="8" spans="1:10" ht="17.25" customHeight="1">
      <c r="A8" s="31">
        <v>11232</v>
      </c>
      <c r="B8" s="32">
        <v>8025</v>
      </c>
      <c r="C8" s="32">
        <v>45133</v>
      </c>
      <c r="D8" s="32">
        <v>22650</v>
      </c>
      <c r="E8" s="32">
        <v>22483</v>
      </c>
      <c r="F8" s="32">
        <v>693</v>
      </c>
      <c r="G8" s="32">
        <v>4950</v>
      </c>
      <c r="H8" s="35">
        <v>0.12318642211880645</v>
      </c>
      <c r="I8" s="34">
        <v>5.62404984423676</v>
      </c>
      <c r="J8" s="32">
        <v>648.7422739686647</v>
      </c>
    </row>
    <row r="9" spans="1:10" ht="17.25" customHeight="1">
      <c r="A9" s="31">
        <v>13058</v>
      </c>
      <c r="B9" s="32">
        <v>9186</v>
      </c>
      <c r="C9" s="32">
        <v>50798</v>
      </c>
      <c r="D9" s="32">
        <v>25141</v>
      </c>
      <c r="E9" s="32">
        <v>25657</v>
      </c>
      <c r="F9" s="32">
        <v>1161</v>
      </c>
      <c r="G9" s="32">
        <v>5665</v>
      </c>
      <c r="H9" s="35">
        <v>0.12551791372166707</v>
      </c>
      <c r="I9" s="34">
        <v>5.5299368604398</v>
      </c>
      <c r="J9" s="32">
        <v>730.1710507402616</v>
      </c>
    </row>
    <row r="10" spans="1:10" ht="17.25" customHeight="1">
      <c r="A10" s="31">
        <v>14885</v>
      </c>
      <c r="B10" s="32">
        <v>11126</v>
      </c>
      <c r="C10" s="32">
        <v>59277</v>
      </c>
      <c r="D10" s="32">
        <v>29500</v>
      </c>
      <c r="E10" s="32">
        <v>29777</v>
      </c>
      <c r="F10" s="32">
        <v>1940</v>
      </c>
      <c r="G10" s="32">
        <v>8479</v>
      </c>
      <c r="H10" s="35">
        <v>0.16691602031576047</v>
      </c>
      <c r="I10" s="34">
        <v>5.327790760381089</v>
      </c>
      <c r="J10" s="32">
        <v>852.0482966796034</v>
      </c>
    </row>
    <row r="11" spans="1:10" ht="17.25" customHeight="1">
      <c r="A11" s="31">
        <v>17441</v>
      </c>
      <c r="B11" s="33" t="s">
        <v>301</v>
      </c>
      <c r="C11" s="32">
        <v>90971</v>
      </c>
      <c r="D11" s="33" t="s">
        <v>301</v>
      </c>
      <c r="E11" s="33" t="s">
        <v>301</v>
      </c>
      <c r="F11" s="33" t="s">
        <v>301</v>
      </c>
      <c r="G11" s="32">
        <v>31694</v>
      </c>
      <c r="H11" s="35">
        <v>0.5346761813182178</v>
      </c>
      <c r="I11" s="33" t="s">
        <v>301</v>
      </c>
      <c r="J11" s="32">
        <v>1307.6182262469456</v>
      </c>
    </row>
    <row r="12" spans="1:10" ht="17.25" customHeight="1">
      <c r="A12" s="31">
        <v>18537</v>
      </c>
      <c r="B12" s="32">
        <v>19800</v>
      </c>
      <c r="C12" s="32">
        <v>96878</v>
      </c>
      <c r="D12" s="32">
        <v>47704</v>
      </c>
      <c r="E12" s="32">
        <v>49174</v>
      </c>
      <c r="F12" s="33" t="s">
        <v>301</v>
      </c>
      <c r="G12" s="32">
        <v>5907</v>
      </c>
      <c r="H12" s="35">
        <v>0.06493278077629135</v>
      </c>
      <c r="I12" s="34">
        <v>4.892828282828283</v>
      </c>
      <c r="J12" s="32">
        <v>1392.5255138709215</v>
      </c>
    </row>
    <row r="13" spans="1:10" ht="17.25" customHeight="1">
      <c r="A13" s="31">
        <v>20363</v>
      </c>
      <c r="B13" s="32">
        <v>22694</v>
      </c>
      <c r="C13" s="32">
        <v>109101</v>
      </c>
      <c r="D13" s="32">
        <v>53567</v>
      </c>
      <c r="E13" s="32">
        <v>55534</v>
      </c>
      <c r="F13" s="32">
        <v>2894</v>
      </c>
      <c r="G13" s="32">
        <v>12223</v>
      </c>
      <c r="H13" s="35">
        <v>0.1261689960568963</v>
      </c>
      <c r="I13" s="34">
        <v>4.807482153873271</v>
      </c>
      <c r="J13" s="32">
        <v>1568.2190599396292</v>
      </c>
    </row>
    <row r="14" spans="1:10" ht="17.25" customHeight="1">
      <c r="A14" s="31">
        <v>22190</v>
      </c>
      <c r="B14" s="32">
        <v>28089</v>
      </c>
      <c r="C14" s="32">
        <v>124601</v>
      </c>
      <c r="D14" s="32">
        <v>61058</v>
      </c>
      <c r="E14" s="32">
        <v>63543</v>
      </c>
      <c r="F14" s="32">
        <v>5395</v>
      </c>
      <c r="G14" s="32">
        <v>15500</v>
      </c>
      <c r="H14" s="35">
        <v>0.14207019184058808</v>
      </c>
      <c r="I14" s="34">
        <v>4.435935775570508</v>
      </c>
      <c r="J14" s="32">
        <v>1791.016242633319</v>
      </c>
    </row>
    <row r="15" spans="1:10" ht="17.25" customHeight="1">
      <c r="A15" s="31">
        <v>24016</v>
      </c>
      <c r="B15" s="32">
        <v>43908</v>
      </c>
      <c r="C15" s="32">
        <v>175183</v>
      </c>
      <c r="D15" s="32">
        <v>88314</v>
      </c>
      <c r="E15" s="32">
        <v>86869</v>
      </c>
      <c r="F15" s="32">
        <v>15819</v>
      </c>
      <c r="G15" s="32">
        <v>50582</v>
      </c>
      <c r="H15" s="35">
        <v>0.4059517981396618</v>
      </c>
      <c r="I15" s="34">
        <v>3.9897740730618567</v>
      </c>
      <c r="J15" s="32">
        <v>2518.082506827656</v>
      </c>
    </row>
    <row r="16" spans="1:10" ht="17.25" customHeight="1">
      <c r="A16" s="31">
        <v>25842</v>
      </c>
      <c r="B16" s="32">
        <v>62169</v>
      </c>
      <c r="C16" s="32">
        <v>228978</v>
      </c>
      <c r="D16" s="32">
        <v>116298</v>
      </c>
      <c r="E16" s="32">
        <v>112680</v>
      </c>
      <c r="F16" s="32">
        <v>18261</v>
      </c>
      <c r="G16" s="32">
        <v>53795</v>
      </c>
      <c r="H16" s="35">
        <v>0.30707888322497046</v>
      </c>
      <c r="I16" s="34">
        <v>3.683153983496598</v>
      </c>
      <c r="J16" s="32">
        <v>3291.3324708926266</v>
      </c>
    </row>
    <row r="17" spans="1:10" ht="17.25" customHeight="1">
      <c r="A17" s="31">
        <v>27668</v>
      </c>
      <c r="B17" s="32">
        <v>77281</v>
      </c>
      <c r="C17" s="32">
        <v>265975</v>
      </c>
      <c r="D17" s="32">
        <v>134919</v>
      </c>
      <c r="E17" s="32">
        <v>131056</v>
      </c>
      <c r="F17" s="32">
        <v>15112</v>
      </c>
      <c r="G17" s="32">
        <v>36997</v>
      </c>
      <c r="H17" s="35">
        <v>0.1615744744036545</v>
      </c>
      <c r="I17" s="34">
        <v>3.441660951592241</v>
      </c>
      <c r="J17" s="32">
        <v>3823.127784964784</v>
      </c>
    </row>
    <row r="18" spans="1:10" ht="17.25" customHeight="1">
      <c r="A18" s="31">
        <v>29495</v>
      </c>
      <c r="B18" s="32">
        <v>96757</v>
      </c>
      <c r="C18" s="32">
        <v>300248</v>
      </c>
      <c r="D18" s="32">
        <v>152281</v>
      </c>
      <c r="E18" s="32">
        <v>147967</v>
      </c>
      <c r="F18" s="32">
        <v>19476</v>
      </c>
      <c r="G18" s="32">
        <v>34273</v>
      </c>
      <c r="H18" s="35">
        <v>0.12885797537362534</v>
      </c>
      <c r="I18" s="34">
        <v>3.1031139865849497</v>
      </c>
      <c r="J18" s="32">
        <v>4315.768290929999</v>
      </c>
    </row>
    <row r="19" spans="1:10" ht="17.25" customHeight="1">
      <c r="A19" s="31">
        <v>31321</v>
      </c>
      <c r="B19" s="32">
        <v>108775</v>
      </c>
      <c r="C19" s="32">
        <v>328387</v>
      </c>
      <c r="D19" s="32">
        <v>167306</v>
      </c>
      <c r="E19" s="32">
        <v>161081</v>
      </c>
      <c r="F19" s="32">
        <v>12018</v>
      </c>
      <c r="G19" s="32">
        <v>28139</v>
      </c>
      <c r="H19" s="35">
        <v>0.09371919213450214</v>
      </c>
      <c r="I19" s="34">
        <v>3.0189565617099516</v>
      </c>
      <c r="J19" s="32">
        <v>4720.23860859566</v>
      </c>
    </row>
    <row r="20" spans="1:10" ht="17.25" customHeight="1">
      <c r="A20" s="31">
        <v>33147</v>
      </c>
      <c r="B20" s="32">
        <v>124261</v>
      </c>
      <c r="C20" s="32">
        <v>350330</v>
      </c>
      <c r="D20" s="32">
        <v>178914</v>
      </c>
      <c r="E20" s="32">
        <v>171416</v>
      </c>
      <c r="F20" s="32">
        <v>15486</v>
      </c>
      <c r="G20" s="32">
        <v>21943</v>
      </c>
      <c r="H20" s="35">
        <v>0.0668205501435806</v>
      </c>
      <c r="I20" s="34">
        <v>2.8193077474026444</v>
      </c>
      <c r="J20" s="32">
        <v>5035.647549230991</v>
      </c>
    </row>
    <row r="21" spans="1:10" ht="17.25" customHeight="1">
      <c r="A21" s="31">
        <v>34973</v>
      </c>
      <c r="B21" s="32">
        <v>137993</v>
      </c>
      <c r="C21" s="32">
        <v>368651</v>
      </c>
      <c r="D21" s="32">
        <v>186962</v>
      </c>
      <c r="E21" s="32">
        <v>181689</v>
      </c>
      <c r="F21" s="32">
        <v>13732</v>
      </c>
      <c r="G21" s="32">
        <v>18321</v>
      </c>
      <c r="H21" s="35">
        <v>0.05229640624553992</v>
      </c>
      <c r="I21" s="34">
        <v>2.6715195698332526</v>
      </c>
      <c r="J21" s="32">
        <v>5298.9938191749325</v>
      </c>
    </row>
    <row r="22" spans="1:10" ht="17.25" customHeight="1">
      <c r="A22" s="31">
        <v>36800</v>
      </c>
      <c r="B22" s="32">
        <v>148455</v>
      </c>
      <c r="C22" s="32">
        <v>379185</v>
      </c>
      <c r="D22" s="32">
        <v>190927</v>
      </c>
      <c r="E22" s="32">
        <v>188258</v>
      </c>
      <c r="F22" s="32">
        <v>10462</v>
      </c>
      <c r="G22" s="32">
        <v>10534</v>
      </c>
      <c r="H22" s="35">
        <v>0.028574451174688254</v>
      </c>
      <c r="I22" s="34">
        <v>2.5542083459634233</v>
      </c>
      <c r="J22" s="32">
        <v>5450.409659335921</v>
      </c>
    </row>
    <row r="23" spans="1:10" ht="17.25" customHeight="1">
      <c r="A23" s="85">
        <v>38626</v>
      </c>
      <c r="B23" s="86">
        <v>161232</v>
      </c>
      <c r="C23" s="86">
        <v>396014</v>
      </c>
      <c r="D23" s="86">
        <v>198365</v>
      </c>
      <c r="E23" s="86">
        <v>197649</v>
      </c>
      <c r="F23" s="86">
        <v>12777</v>
      </c>
      <c r="G23" s="86">
        <v>16829</v>
      </c>
      <c r="H23" s="87">
        <v>0.04438202987987394</v>
      </c>
      <c r="I23" s="88">
        <v>2.456174952862955</v>
      </c>
      <c r="J23" s="86">
        <v>5692.309903694121</v>
      </c>
    </row>
    <row r="24" spans="1:10" s="76" customFormat="1" ht="17.25" customHeight="1">
      <c r="A24" s="31">
        <v>40452</v>
      </c>
      <c r="B24" s="32">
        <v>171981</v>
      </c>
      <c r="C24" s="32">
        <v>409657</v>
      </c>
      <c r="D24" s="32">
        <v>203778</v>
      </c>
      <c r="E24" s="32">
        <v>205879</v>
      </c>
      <c r="F24" s="33">
        <v>10749</v>
      </c>
      <c r="G24" s="33">
        <v>13643</v>
      </c>
      <c r="H24" s="91">
        <v>0.0344508022443651</v>
      </c>
      <c r="I24" s="34">
        <v>2.3819898709741194</v>
      </c>
      <c r="J24" s="32">
        <v>5888.414546499928</v>
      </c>
    </row>
    <row r="25" spans="1:10" s="76" customFormat="1" ht="17.25" customHeight="1">
      <c r="A25" s="31">
        <v>40817</v>
      </c>
      <c r="B25" s="32">
        <v>174752</v>
      </c>
      <c r="C25" s="32">
        <v>413826</v>
      </c>
      <c r="D25" s="32">
        <v>205755</v>
      </c>
      <c r="E25" s="32">
        <v>208071</v>
      </c>
      <c r="F25" s="33">
        <v>2771</v>
      </c>
      <c r="G25" s="33">
        <v>4169</v>
      </c>
      <c r="H25" s="91">
        <v>0.010176806450274254</v>
      </c>
      <c r="I25" s="34">
        <v>2.368075901849478</v>
      </c>
      <c r="J25" s="32">
        <v>5948.339801638638</v>
      </c>
    </row>
    <row r="26" spans="1:10" ht="15.75" customHeight="1">
      <c r="A26" s="104">
        <v>41183</v>
      </c>
      <c r="B26" s="32">
        <v>177240</v>
      </c>
      <c r="C26" s="32">
        <v>416756</v>
      </c>
      <c r="D26" s="32">
        <v>206997</v>
      </c>
      <c r="E26" s="32">
        <v>209759</v>
      </c>
      <c r="F26" s="33">
        <v>2488</v>
      </c>
      <c r="G26" s="33">
        <v>2930</v>
      </c>
      <c r="H26" s="91">
        <v>0.007080270451832412</v>
      </c>
      <c r="I26" s="34">
        <v>2.351365380275333</v>
      </c>
      <c r="J26" s="32">
        <v>5990.455656173639</v>
      </c>
    </row>
    <row r="27" spans="1:10" ht="15.75" customHeight="1">
      <c r="A27" s="104">
        <v>41548</v>
      </c>
      <c r="B27" s="32">
        <v>178887</v>
      </c>
      <c r="C27" s="32">
        <v>418269</v>
      </c>
      <c r="D27" s="32">
        <v>207463</v>
      </c>
      <c r="E27" s="32">
        <v>210806</v>
      </c>
      <c r="F27" s="33">
        <v>1647</v>
      </c>
      <c r="G27" s="33">
        <v>1513</v>
      </c>
      <c r="H27" s="91">
        <v>0.0036304216376008983</v>
      </c>
      <c r="I27" s="34">
        <v>2.3381743782387763</v>
      </c>
      <c r="J27" s="32">
        <v>6012.2035360069</v>
      </c>
    </row>
    <row r="28" spans="1:10" ht="15.75" customHeight="1">
      <c r="A28" s="106">
        <v>41913</v>
      </c>
      <c r="B28" s="32">
        <v>180758</v>
      </c>
      <c r="C28" s="32">
        <v>419916</v>
      </c>
      <c r="D28" s="32">
        <v>208234</v>
      </c>
      <c r="E28" s="32">
        <v>211682</v>
      </c>
      <c r="F28" s="32">
        <v>1871</v>
      </c>
      <c r="G28" s="32">
        <v>1647</v>
      </c>
      <c r="H28" s="35">
        <v>0.003937657344914397</v>
      </c>
      <c r="I28" s="34">
        <v>2.323083902233926</v>
      </c>
      <c r="J28" s="32">
        <v>6035.877533419578</v>
      </c>
    </row>
    <row r="29" spans="1:10" ht="15.75" customHeight="1">
      <c r="A29" s="81">
        <v>42095</v>
      </c>
      <c r="B29" s="32">
        <v>181653</v>
      </c>
      <c r="C29" s="32">
        <v>420619</v>
      </c>
      <c r="D29" s="32">
        <v>208375</v>
      </c>
      <c r="E29" s="32">
        <v>212244</v>
      </c>
      <c r="F29" s="33">
        <v>895</v>
      </c>
      <c r="G29" s="33">
        <v>703</v>
      </c>
      <c r="H29" s="91">
        <v>0.0016741443526800599</v>
      </c>
      <c r="I29" s="34">
        <v>2.315508139144413</v>
      </c>
      <c r="J29" s="32">
        <v>6045.982463705621</v>
      </c>
    </row>
    <row r="30" spans="1:10" ht="13.5">
      <c r="A30" s="107"/>
      <c r="B30" s="107"/>
      <c r="C30" s="107"/>
      <c r="D30" s="107"/>
      <c r="E30" s="107"/>
      <c r="F30" s="107"/>
      <c r="G30" s="107"/>
      <c r="H30" s="107"/>
      <c r="I30" s="107"/>
      <c r="J30" s="107"/>
    </row>
    <row r="32" ht="13.5">
      <c r="A32" s="2" t="s">
        <v>303</v>
      </c>
    </row>
    <row r="33" ht="13.5">
      <c r="A33" s="2" t="s">
        <v>299</v>
      </c>
    </row>
  </sheetData>
  <sheetProtection/>
  <mergeCells count="6">
    <mergeCell ref="A30:J30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9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27" t="s">
        <v>291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8" customHeight="1">
      <c r="A2" s="6" t="str">
        <f>'１３地区別人口と世帯数'!A2</f>
        <v>2015.4.1</v>
      </c>
      <c r="B2" s="6"/>
      <c r="C2" s="6"/>
      <c r="D2" s="6"/>
      <c r="E2" s="14"/>
      <c r="F2" s="6"/>
      <c r="G2" s="6"/>
      <c r="H2" s="30"/>
      <c r="I2" s="8"/>
      <c r="J2" s="8"/>
      <c r="K2" s="9"/>
    </row>
    <row r="3" spans="1:11" ht="19.5" customHeight="1">
      <c r="A3" s="118" t="s">
        <v>81</v>
      </c>
      <c r="B3" s="53" t="s">
        <v>80</v>
      </c>
      <c r="C3" s="120" t="s">
        <v>0</v>
      </c>
      <c r="D3" s="121"/>
      <c r="E3" s="122"/>
      <c r="F3" s="10"/>
      <c r="G3" s="118" t="s">
        <v>81</v>
      </c>
      <c r="H3" s="53" t="s">
        <v>80</v>
      </c>
      <c r="I3" s="120" t="s">
        <v>0</v>
      </c>
      <c r="J3" s="121"/>
      <c r="K3" s="122"/>
    </row>
    <row r="4" spans="1:11" ht="19.5" customHeight="1">
      <c r="A4" s="119"/>
      <c r="B4" s="54" t="s">
        <v>3</v>
      </c>
      <c r="C4" s="51" t="s">
        <v>6</v>
      </c>
      <c r="D4" s="51" t="s">
        <v>7</v>
      </c>
      <c r="E4" s="51" t="s">
        <v>8</v>
      </c>
      <c r="F4" s="10"/>
      <c r="G4" s="119"/>
      <c r="H4" s="54" t="s">
        <v>3</v>
      </c>
      <c r="I4" s="51" t="s">
        <v>6</v>
      </c>
      <c r="J4" s="51" t="s">
        <v>7</v>
      </c>
      <c r="K4" s="51" t="s">
        <v>8</v>
      </c>
    </row>
    <row r="5" spans="1:11" ht="18.75" customHeight="1">
      <c r="A5" s="48" t="s">
        <v>82</v>
      </c>
      <c r="B5" s="49">
        <v>650</v>
      </c>
      <c r="C5" s="49">
        <v>1256</v>
      </c>
      <c r="D5" s="103">
        <v>607</v>
      </c>
      <c r="E5" s="103">
        <v>649</v>
      </c>
      <c r="F5" s="10"/>
      <c r="G5" s="50" t="s">
        <v>87</v>
      </c>
      <c r="H5" s="49">
        <v>709</v>
      </c>
      <c r="I5" s="49">
        <v>1537</v>
      </c>
      <c r="J5" s="103">
        <v>706</v>
      </c>
      <c r="K5" s="103">
        <v>831</v>
      </c>
    </row>
    <row r="6" spans="1:11" ht="18.75" customHeight="1">
      <c r="A6" s="48" t="s">
        <v>84</v>
      </c>
      <c r="B6" s="123">
        <v>4160</v>
      </c>
      <c r="C6" s="123">
        <v>7851</v>
      </c>
      <c r="D6" s="125">
        <v>3791</v>
      </c>
      <c r="E6" s="125">
        <v>4060</v>
      </c>
      <c r="F6" s="10"/>
      <c r="G6" s="50" t="s">
        <v>89</v>
      </c>
      <c r="H6" s="49">
        <v>452</v>
      </c>
      <c r="I6" s="49">
        <v>1127</v>
      </c>
      <c r="J6" s="103">
        <v>538</v>
      </c>
      <c r="K6" s="103">
        <v>589</v>
      </c>
    </row>
    <row r="7" spans="1:11" ht="18.75" customHeight="1">
      <c r="A7" s="48" t="s">
        <v>86</v>
      </c>
      <c r="B7" s="124"/>
      <c r="C7" s="124"/>
      <c r="D7" s="126"/>
      <c r="E7" s="126"/>
      <c r="F7" s="10"/>
      <c r="G7" s="50" t="s">
        <v>91</v>
      </c>
      <c r="H7" s="49">
        <v>697</v>
      </c>
      <c r="I7" s="49">
        <v>1687</v>
      </c>
      <c r="J7" s="103">
        <v>806</v>
      </c>
      <c r="K7" s="103">
        <v>881</v>
      </c>
    </row>
    <row r="8" spans="1:11" ht="18.75" customHeight="1">
      <c r="A8" s="48" t="s">
        <v>88</v>
      </c>
      <c r="B8" s="49">
        <v>593</v>
      </c>
      <c r="C8" s="49">
        <v>1153</v>
      </c>
      <c r="D8" s="103">
        <v>601</v>
      </c>
      <c r="E8" s="103">
        <v>552</v>
      </c>
      <c r="F8" s="10"/>
      <c r="G8" s="50" t="s">
        <v>93</v>
      </c>
      <c r="H8" s="49">
        <v>470</v>
      </c>
      <c r="I8" s="49">
        <v>1295</v>
      </c>
      <c r="J8" s="103">
        <v>613</v>
      </c>
      <c r="K8" s="103">
        <v>682</v>
      </c>
    </row>
    <row r="9" spans="1:11" ht="18.75" customHeight="1">
      <c r="A9" s="48" t="s">
        <v>90</v>
      </c>
      <c r="B9" s="49">
        <v>342</v>
      </c>
      <c r="C9" s="49">
        <v>716</v>
      </c>
      <c r="D9" s="103">
        <v>360</v>
      </c>
      <c r="E9" s="103">
        <v>356</v>
      </c>
      <c r="F9" s="10"/>
      <c r="G9" s="50" t="s">
        <v>95</v>
      </c>
      <c r="H9" s="49">
        <v>833</v>
      </c>
      <c r="I9" s="49">
        <v>1980</v>
      </c>
      <c r="J9" s="103">
        <v>916</v>
      </c>
      <c r="K9" s="103">
        <v>1064</v>
      </c>
    </row>
    <row r="10" spans="1:11" ht="18.75" customHeight="1">
      <c r="A10" s="48" t="s">
        <v>92</v>
      </c>
      <c r="B10" s="49">
        <v>1208</v>
      </c>
      <c r="C10" s="49">
        <v>1707</v>
      </c>
      <c r="D10" s="103">
        <v>1233</v>
      </c>
      <c r="E10" s="103">
        <v>474</v>
      </c>
      <c r="F10" s="10"/>
      <c r="G10" s="50" t="s">
        <v>97</v>
      </c>
      <c r="H10" s="49">
        <v>625</v>
      </c>
      <c r="I10" s="49">
        <v>1406</v>
      </c>
      <c r="J10" s="103">
        <v>671</v>
      </c>
      <c r="K10" s="103">
        <v>735</v>
      </c>
    </row>
    <row r="11" spans="1:11" ht="18.75" customHeight="1">
      <c r="A11" s="48" t="s">
        <v>94</v>
      </c>
      <c r="B11" s="49">
        <v>581</v>
      </c>
      <c r="C11" s="49">
        <v>1280</v>
      </c>
      <c r="D11" s="103">
        <v>634</v>
      </c>
      <c r="E11" s="103">
        <v>646</v>
      </c>
      <c r="F11" s="10"/>
      <c r="G11" s="50" t="s">
        <v>99</v>
      </c>
      <c r="H11" s="49">
        <v>521</v>
      </c>
      <c r="I11" s="49">
        <v>1196</v>
      </c>
      <c r="J11" s="103">
        <v>548</v>
      </c>
      <c r="K11" s="103">
        <v>648</v>
      </c>
    </row>
    <row r="12" spans="1:11" ht="18.75" customHeight="1">
      <c r="A12" s="48" t="s">
        <v>96</v>
      </c>
      <c r="B12" s="49">
        <v>146</v>
      </c>
      <c r="C12" s="49">
        <v>325</v>
      </c>
      <c r="D12" s="103">
        <v>165</v>
      </c>
      <c r="E12" s="103">
        <v>160</v>
      </c>
      <c r="F12" s="10"/>
      <c r="G12" s="50" t="s">
        <v>101</v>
      </c>
      <c r="H12" s="49">
        <v>529</v>
      </c>
      <c r="I12" s="49">
        <v>1332</v>
      </c>
      <c r="J12" s="103">
        <v>619</v>
      </c>
      <c r="K12" s="103">
        <v>713</v>
      </c>
    </row>
    <row r="13" spans="1:11" ht="18.75" customHeight="1">
      <c r="A13" s="48" t="s">
        <v>98</v>
      </c>
      <c r="B13" s="49">
        <v>657</v>
      </c>
      <c r="C13" s="49">
        <v>1410</v>
      </c>
      <c r="D13" s="103">
        <v>705</v>
      </c>
      <c r="E13" s="103">
        <v>705</v>
      </c>
      <c r="F13" s="10"/>
      <c r="G13" s="50" t="s">
        <v>103</v>
      </c>
      <c r="H13" s="49">
        <v>554</v>
      </c>
      <c r="I13" s="49">
        <v>1436</v>
      </c>
      <c r="J13" s="103">
        <v>691</v>
      </c>
      <c r="K13" s="103">
        <v>745</v>
      </c>
    </row>
    <row r="14" spans="1:11" ht="18.75" customHeight="1">
      <c r="A14" s="48" t="s">
        <v>100</v>
      </c>
      <c r="B14" s="49">
        <v>634</v>
      </c>
      <c r="C14" s="49">
        <v>1295</v>
      </c>
      <c r="D14" s="103">
        <v>632</v>
      </c>
      <c r="E14" s="103">
        <v>663</v>
      </c>
      <c r="F14" s="10"/>
      <c r="G14" s="50" t="s">
        <v>105</v>
      </c>
      <c r="H14" s="49">
        <v>778</v>
      </c>
      <c r="I14" s="49">
        <v>1831</v>
      </c>
      <c r="J14" s="103">
        <v>892</v>
      </c>
      <c r="K14" s="103">
        <v>939</v>
      </c>
    </row>
    <row r="15" spans="1:11" ht="18.75" customHeight="1">
      <c r="A15" s="48" t="s">
        <v>102</v>
      </c>
      <c r="B15" s="49">
        <v>842</v>
      </c>
      <c r="C15" s="49">
        <v>1952</v>
      </c>
      <c r="D15" s="103">
        <v>958</v>
      </c>
      <c r="E15" s="103">
        <v>994</v>
      </c>
      <c r="F15" s="10"/>
      <c r="G15" s="50" t="s">
        <v>107</v>
      </c>
      <c r="H15" s="49">
        <v>170</v>
      </c>
      <c r="I15" s="49">
        <v>405</v>
      </c>
      <c r="J15" s="103">
        <v>199</v>
      </c>
      <c r="K15" s="103">
        <v>206</v>
      </c>
    </row>
    <row r="16" spans="1:11" ht="18.75" customHeight="1">
      <c r="A16" s="48" t="s">
        <v>104</v>
      </c>
      <c r="B16" s="49">
        <v>379</v>
      </c>
      <c r="C16" s="49">
        <v>758</v>
      </c>
      <c r="D16" s="103">
        <v>384</v>
      </c>
      <c r="E16" s="103">
        <v>374</v>
      </c>
      <c r="F16" s="10"/>
      <c r="G16" s="50" t="s">
        <v>109</v>
      </c>
      <c r="H16" s="49">
        <v>595</v>
      </c>
      <c r="I16" s="49">
        <v>1445</v>
      </c>
      <c r="J16" s="103">
        <v>707</v>
      </c>
      <c r="K16" s="103">
        <v>738</v>
      </c>
    </row>
    <row r="17" spans="1:11" ht="18.75" customHeight="1">
      <c r="A17" s="48" t="s">
        <v>106</v>
      </c>
      <c r="B17" s="49">
        <v>1158</v>
      </c>
      <c r="C17" s="49">
        <v>1905</v>
      </c>
      <c r="D17" s="103">
        <v>932</v>
      </c>
      <c r="E17" s="103">
        <v>973</v>
      </c>
      <c r="F17" s="10"/>
      <c r="G17" s="50" t="s">
        <v>111</v>
      </c>
      <c r="H17" s="49">
        <v>351</v>
      </c>
      <c r="I17" s="49">
        <v>700</v>
      </c>
      <c r="J17" s="103">
        <v>408</v>
      </c>
      <c r="K17" s="103">
        <v>292</v>
      </c>
    </row>
    <row r="18" spans="1:11" ht="18.75" customHeight="1">
      <c r="A18" s="48" t="s">
        <v>108</v>
      </c>
      <c r="B18" s="49">
        <v>884</v>
      </c>
      <c r="C18" s="49">
        <v>2018</v>
      </c>
      <c r="D18" s="103">
        <v>1001</v>
      </c>
      <c r="E18" s="103">
        <v>1017</v>
      </c>
      <c r="F18" s="10"/>
      <c r="G18" s="50" t="s">
        <v>113</v>
      </c>
      <c r="H18" s="49">
        <v>644</v>
      </c>
      <c r="I18" s="49">
        <v>1605</v>
      </c>
      <c r="J18" s="103">
        <v>794</v>
      </c>
      <c r="K18" s="103">
        <v>811</v>
      </c>
    </row>
    <row r="19" spans="1:11" ht="18.75" customHeight="1">
      <c r="A19" s="48" t="s">
        <v>110</v>
      </c>
      <c r="B19" s="49">
        <v>334</v>
      </c>
      <c r="C19" s="49">
        <v>702</v>
      </c>
      <c r="D19" s="103">
        <v>366</v>
      </c>
      <c r="E19" s="103">
        <v>336</v>
      </c>
      <c r="F19" s="10"/>
      <c r="G19" s="50" t="s">
        <v>115</v>
      </c>
      <c r="H19" s="49">
        <v>478</v>
      </c>
      <c r="I19" s="49">
        <v>999</v>
      </c>
      <c r="J19" s="103">
        <v>510</v>
      </c>
      <c r="K19" s="103">
        <v>489</v>
      </c>
    </row>
    <row r="20" spans="1:11" ht="18.75" customHeight="1">
      <c r="A20" s="48" t="s">
        <v>112</v>
      </c>
      <c r="B20" s="49">
        <v>203</v>
      </c>
      <c r="C20" s="49">
        <v>457</v>
      </c>
      <c r="D20" s="103">
        <v>233</v>
      </c>
      <c r="E20" s="103">
        <v>224</v>
      </c>
      <c r="F20" s="10"/>
      <c r="G20" s="50" t="s">
        <v>117</v>
      </c>
      <c r="H20" s="49">
        <v>1206</v>
      </c>
      <c r="I20" s="49">
        <v>3003</v>
      </c>
      <c r="J20" s="103">
        <v>1456</v>
      </c>
      <c r="K20" s="103">
        <v>1547</v>
      </c>
    </row>
    <row r="21" spans="1:11" ht="18.75" customHeight="1">
      <c r="A21" s="48" t="s">
        <v>114</v>
      </c>
      <c r="B21" s="49">
        <v>422</v>
      </c>
      <c r="C21" s="49">
        <v>1047</v>
      </c>
      <c r="D21" s="103">
        <v>535</v>
      </c>
      <c r="E21" s="103">
        <v>512</v>
      </c>
      <c r="F21" s="10"/>
      <c r="G21" s="50" t="s">
        <v>119</v>
      </c>
      <c r="H21" s="49">
        <v>941</v>
      </c>
      <c r="I21" s="49">
        <v>2168</v>
      </c>
      <c r="J21" s="103">
        <v>1057</v>
      </c>
      <c r="K21" s="103">
        <v>1111</v>
      </c>
    </row>
    <row r="22" spans="1:11" ht="18.75" customHeight="1">
      <c r="A22" s="48" t="s">
        <v>116</v>
      </c>
      <c r="B22" s="49">
        <v>831</v>
      </c>
      <c r="C22" s="49">
        <v>1853</v>
      </c>
      <c r="D22" s="103">
        <v>946</v>
      </c>
      <c r="E22" s="103">
        <v>907</v>
      </c>
      <c r="F22" s="10"/>
      <c r="G22" s="50" t="s">
        <v>121</v>
      </c>
      <c r="H22" s="49">
        <v>693</v>
      </c>
      <c r="I22" s="49">
        <v>1605</v>
      </c>
      <c r="J22" s="103">
        <v>757</v>
      </c>
      <c r="K22" s="103">
        <v>848</v>
      </c>
    </row>
    <row r="23" spans="1:11" ht="18.75" customHeight="1">
      <c r="A23" s="48" t="s">
        <v>118</v>
      </c>
      <c r="B23" s="49">
        <v>626</v>
      </c>
      <c r="C23" s="49">
        <v>1134</v>
      </c>
      <c r="D23" s="103">
        <v>557</v>
      </c>
      <c r="E23" s="103">
        <v>577</v>
      </c>
      <c r="F23" s="10"/>
      <c r="G23" s="50" t="s">
        <v>123</v>
      </c>
      <c r="H23" s="49">
        <v>741</v>
      </c>
      <c r="I23" s="49">
        <v>1779</v>
      </c>
      <c r="J23" s="103">
        <v>848</v>
      </c>
      <c r="K23" s="103">
        <v>931</v>
      </c>
    </row>
    <row r="24" spans="1:11" ht="18.75" customHeight="1">
      <c r="A24" s="48" t="s">
        <v>120</v>
      </c>
      <c r="B24" s="49">
        <v>449</v>
      </c>
      <c r="C24" s="49">
        <v>1105</v>
      </c>
      <c r="D24" s="103">
        <v>519</v>
      </c>
      <c r="E24" s="103">
        <v>586</v>
      </c>
      <c r="F24" s="10"/>
      <c r="G24" s="50" t="s">
        <v>125</v>
      </c>
      <c r="H24" s="49">
        <v>614</v>
      </c>
      <c r="I24" s="49">
        <v>1588</v>
      </c>
      <c r="J24" s="103">
        <v>792</v>
      </c>
      <c r="K24" s="103">
        <v>796</v>
      </c>
    </row>
    <row r="25" spans="1:11" ht="18.75" customHeight="1">
      <c r="A25" s="48" t="s">
        <v>122</v>
      </c>
      <c r="B25" s="49">
        <v>635</v>
      </c>
      <c r="C25" s="49">
        <v>1645</v>
      </c>
      <c r="D25" s="103">
        <v>845</v>
      </c>
      <c r="E25" s="103">
        <v>800</v>
      </c>
      <c r="F25" s="10"/>
      <c r="G25" s="50" t="s">
        <v>127</v>
      </c>
      <c r="H25" s="49">
        <v>663</v>
      </c>
      <c r="I25" s="49">
        <v>1246</v>
      </c>
      <c r="J25" s="103">
        <v>610</v>
      </c>
      <c r="K25" s="103">
        <v>636</v>
      </c>
    </row>
    <row r="26" spans="1:11" ht="18.75" customHeight="1">
      <c r="A26" s="48" t="s">
        <v>124</v>
      </c>
      <c r="B26" s="49">
        <v>464</v>
      </c>
      <c r="C26" s="49">
        <v>1149</v>
      </c>
      <c r="D26" s="103">
        <v>525</v>
      </c>
      <c r="E26" s="103">
        <v>624</v>
      </c>
      <c r="F26" s="10"/>
      <c r="G26" s="50" t="s">
        <v>129</v>
      </c>
      <c r="H26" s="49">
        <v>700</v>
      </c>
      <c r="I26" s="49">
        <v>1519</v>
      </c>
      <c r="J26" s="103">
        <v>727</v>
      </c>
      <c r="K26" s="103">
        <v>792</v>
      </c>
    </row>
    <row r="27" spans="1:11" ht="18.75" customHeight="1">
      <c r="A27" s="48" t="s">
        <v>126</v>
      </c>
      <c r="B27" s="49">
        <v>0</v>
      </c>
      <c r="C27" s="49">
        <v>0</v>
      </c>
      <c r="D27" s="103">
        <v>0</v>
      </c>
      <c r="E27" s="103">
        <v>0</v>
      </c>
      <c r="F27" s="10"/>
      <c r="G27" s="50" t="s">
        <v>131</v>
      </c>
      <c r="H27" s="49">
        <v>689</v>
      </c>
      <c r="I27" s="49">
        <v>1668</v>
      </c>
      <c r="J27" s="103">
        <v>803</v>
      </c>
      <c r="K27" s="103">
        <v>865</v>
      </c>
    </row>
    <row r="28" spans="1:11" ht="18.75" customHeight="1">
      <c r="A28" s="48" t="s">
        <v>128</v>
      </c>
      <c r="B28" s="49">
        <v>646</v>
      </c>
      <c r="C28" s="49">
        <v>1740</v>
      </c>
      <c r="D28" s="103">
        <v>873</v>
      </c>
      <c r="E28" s="103">
        <v>867</v>
      </c>
      <c r="F28" s="10"/>
      <c r="G28" s="50" t="s">
        <v>133</v>
      </c>
      <c r="H28" s="49">
        <v>378</v>
      </c>
      <c r="I28" s="49">
        <v>620</v>
      </c>
      <c r="J28" s="103">
        <v>272</v>
      </c>
      <c r="K28" s="103">
        <v>348</v>
      </c>
    </row>
    <row r="29" spans="1:11" ht="18.75" customHeight="1">
      <c r="A29" s="48" t="s">
        <v>130</v>
      </c>
      <c r="B29" s="49">
        <v>401</v>
      </c>
      <c r="C29" s="49">
        <v>1031</v>
      </c>
      <c r="D29" s="103">
        <v>530</v>
      </c>
      <c r="E29" s="103">
        <v>501</v>
      </c>
      <c r="F29" s="10"/>
      <c r="G29" s="50" t="s">
        <v>135</v>
      </c>
      <c r="H29" s="49">
        <v>495</v>
      </c>
      <c r="I29" s="49">
        <v>995</v>
      </c>
      <c r="J29" s="103">
        <v>465</v>
      </c>
      <c r="K29" s="103">
        <v>530</v>
      </c>
    </row>
    <row r="30" spans="1:11" ht="18.75" customHeight="1">
      <c r="A30" s="48" t="s">
        <v>132</v>
      </c>
      <c r="B30" s="49">
        <v>221</v>
      </c>
      <c r="C30" s="49">
        <v>477</v>
      </c>
      <c r="D30" s="103">
        <v>239</v>
      </c>
      <c r="E30" s="103">
        <v>238</v>
      </c>
      <c r="F30" s="10"/>
      <c r="G30" s="50" t="s">
        <v>137</v>
      </c>
      <c r="H30" s="49">
        <v>442</v>
      </c>
      <c r="I30" s="49">
        <v>816</v>
      </c>
      <c r="J30" s="103">
        <v>416</v>
      </c>
      <c r="K30" s="103">
        <v>400</v>
      </c>
    </row>
    <row r="31" spans="1:11" ht="18.75" customHeight="1">
      <c r="A31" s="48" t="s">
        <v>134</v>
      </c>
      <c r="B31" s="49">
        <v>2365</v>
      </c>
      <c r="C31" s="49">
        <v>4360</v>
      </c>
      <c r="D31" s="103">
        <v>2090</v>
      </c>
      <c r="E31" s="103">
        <v>2270</v>
      </c>
      <c r="F31" s="10"/>
      <c r="G31" s="48" t="s">
        <v>139</v>
      </c>
      <c r="H31" s="49">
        <v>787</v>
      </c>
      <c r="I31" s="49">
        <v>2005</v>
      </c>
      <c r="J31" s="103">
        <v>1026</v>
      </c>
      <c r="K31" s="103">
        <v>979</v>
      </c>
    </row>
    <row r="32" spans="1:11" ht="18.75" customHeight="1">
      <c r="A32" s="48" t="s">
        <v>136</v>
      </c>
      <c r="B32" s="49">
        <v>624</v>
      </c>
      <c r="C32" s="49">
        <v>1475</v>
      </c>
      <c r="D32" s="103">
        <v>730</v>
      </c>
      <c r="E32" s="103">
        <v>745</v>
      </c>
      <c r="F32" s="10"/>
      <c r="G32" s="48" t="s">
        <v>141</v>
      </c>
      <c r="H32" s="49">
        <v>246</v>
      </c>
      <c r="I32" s="49">
        <v>515</v>
      </c>
      <c r="J32" s="103">
        <v>267</v>
      </c>
      <c r="K32" s="103">
        <v>248</v>
      </c>
    </row>
    <row r="33" spans="1:11" ht="18.75" customHeight="1">
      <c r="A33" s="48" t="s">
        <v>138</v>
      </c>
      <c r="B33" s="49">
        <v>307</v>
      </c>
      <c r="C33" s="49">
        <v>746</v>
      </c>
      <c r="D33" s="103">
        <v>373</v>
      </c>
      <c r="E33" s="103">
        <v>373</v>
      </c>
      <c r="F33" s="10"/>
      <c r="G33" s="48" t="s">
        <v>143</v>
      </c>
      <c r="H33" s="49">
        <v>515</v>
      </c>
      <c r="I33" s="49">
        <v>1218</v>
      </c>
      <c r="J33" s="103">
        <v>592</v>
      </c>
      <c r="K33" s="103">
        <v>626</v>
      </c>
    </row>
    <row r="34" spans="1:11" ht="18.75" customHeight="1">
      <c r="A34" s="48" t="s">
        <v>140</v>
      </c>
      <c r="B34" s="49">
        <v>23</v>
      </c>
      <c r="C34" s="49">
        <v>66</v>
      </c>
      <c r="D34" s="103">
        <v>35</v>
      </c>
      <c r="E34" s="103">
        <v>31</v>
      </c>
      <c r="F34" s="10"/>
      <c r="G34" s="48" t="s">
        <v>145</v>
      </c>
      <c r="H34" s="49">
        <v>1657</v>
      </c>
      <c r="I34" s="49">
        <v>4138</v>
      </c>
      <c r="J34" s="103">
        <v>2018</v>
      </c>
      <c r="K34" s="103">
        <v>2120</v>
      </c>
    </row>
    <row r="35" spans="1:11" ht="18.75" customHeight="1">
      <c r="A35" s="48" t="s">
        <v>142</v>
      </c>
      <c r="B35" s="103" t="s">
        <v>302</v>
      </c>
      <c r="C35" s="103" t="s">
        <v>302</v>
      </c>
      <c r="D35" s="103" t="s">
        <v>302</v>
      </c>
      <c r="E35" s="103" t="s">
        <v>302</v>
      </c>
      <c r="F35" s="10"/>
      <c r="G35" s="48" t="s">
        <v>147</v>
      </c>
      <c r="H35" s="49">
        <v>1027</v>
      </c>
      <c r="I35" s="49">
        <v>2200</v>
      </c>
      <c r="J35" s="103">
        <v>1127</v>
      </c>
      <c r="K35" s="103">
        <v>1073</v>
      </c>
    </row>
    <row r="36" spans="1:11" ht="18.75" customHeight="1">
      <c r="A36" s="48" t="s">
        <v>144</v>
      </c>
      <c r="B36" s="49">
        <v>764</v>
      </c>
      <c r="C36" s="49">
        <v>1609</v>
      </c>
      <c r="D36" s="103">
        <v>813</v>
      </c>
      <c r="E36" s="103">
        <v>796</v>
      </c>
      <c r="F36" s="10"/>
      <c r="G36" s="48" t="s">
        <v>149</v>
      </c>
      <c r="H36" s="49">
        <v>430</v>
      </c>
      <c r="I36" s="49">
        <v>802</v>
      </c>
      <c r="J36" s="103">
        <v>406</v>
      </c>
      <c r="K36" s="103">
        <v>396</v>
      </c>
    </row>
    <row r="37" spans="1:11" ht="18.75" customHeight="1">
      <c r="A37" s="48" t="s">
        <v>146</v>
      </c>
      <c r="B37" s="49">
        <v>385</v>
      </c>
      <c r="C37" s="49">
        <v>1085</v>
      </c>
      <c r="D37" s="103">
        <v>529</v>
      </c>
      <c r="E37" s="103">
        <v>556</v>
      </c>
      <c r="F37" s="10"/>
      <c r="G37" s="48" t="s">
        <v>151</v>
      </c>
      <c r="H37" s="49">
        <v>835</v>
      </c>
      <c r="I37" s="49">
        <v>2057</v>
      </c>
      <c r="J37" s="103">
        <v>1015</v>
      </c>
      <c r="K37" s="103">
        <v>1042</v>
      </c>
    </row>
    <row r="38" spans="1:11" ht="18.75" customHeight="1">
      <c r="A38" s="48" t="s">
        <v>148</v>
      </c>
      <c r="B38" s="49">
        <v>1235</v>
      </c>
      <c r="C38" s="49">
        <v>3005</v>
      </c>
      <c r="D38" s="103">
        <v>1498</v>
      </c>
      <c r="E38" s="103">
        <v>1507</v>
      </c>
      <c r="F38" s="10"/>
      <c r="G38" s="48" t="s">
        <v>153</v>
      </c>
      <c r="H38" s="49">
        <v>177</v>
      </c>
      <c r="I38" s="49">
        <v>328</v>
      </c>
      <c r="J38" s="103">
        <v>180</v>
      </c>
      <c r="K38" s="103">
        <v>148</v>
      </c>
    </row>
    <row r="39" spans="1:11" ht="18.75" customHeight="1">
      <c r="A39" s="48" t="s">
        <v>150</v>
      </c>
      <c r="B39" s="49">
        <v>824</v>
      </c>
      <c r="C39" s="49">
        <v>2185</v>
      </c>
      <c r="D39" s="103">
        <v>1120</v>
      </c>
      <c r="E39" s="103">
        <v>1065</v>
      </c>
      <c r="F39" s="10"/>
      <c r="G39" s="48" t="s">
        <v>155</v>
      </c>
      <c r="H39" s="49">
        <v>892</v>
      </c>
      <c r="I39" s="49">
        <v>1846</v>
      </c>
      <c r="J39" s="103">
        <v>952</v>
      </c>
      <c r="K39" s="103">
        <v>894</v>
      </c>
    </row>
    <row r="40" spans="1:11" ht="18.75" customHeight="1">
      <c r="A40" s="48" t="s">
        <v>152</v>
      </c>
      <c r="B40" s="49">
        <v>561</v>
      </c>
      <c r="C40" s="49">
        <v>1576</v>
      </c>
      <c r="D40" s="103">
        <v>707</v>
      </c>
      <c r="E40" s="103">
        <v>869</v>
      </c>
      <c r="F40" s="10"/>
      <c r="G40" s="48" t="s">
        <v>157</v>
      </c>
      <c r="H40" s="49">
        <v>270</v>
      </c>
      <c r="I40" s="49">
        <v>725</v>
      </c>
      <c r="J40" s="103">
        <v>359</v>
      </c>
      <c r="K40" s="103">
        <v>366</v>
      </c>
    </row>
    <row r="41" spans="1:11" ht="18.75" customHeight="1">
      <c r="A41" s="48" t="s">
        <v>154</v>
      </c>
      <c r="B41" s="49">
        <v>374</v>
      </c>
      <c r="C41" s="49">
        <v>886</v>
      </c>
      <c r="D41" s="103">
        <v>425</v>
      </c>
      <c r="E41" s="103">
        <v>461</v>
      </c>
      <c r="F41" s="10"/>
      <c r="G41" s="48" t="s">
        <v>159</v>
      </c>
      <c r="H41" s="49">
        <v>1001</v>
      </c>
      <c r="I41" s="49">
        <v>2264</v>
      </c>
      <c r="J41" s="103">
        <v>1113</v>
      </c>
      <c r="K41" s="103">
        <v>1151</v>
      </c>
    </row>
    <row r="42" spans="1:11" ht="18.75" customHeight="1">
      <c r="A42" s="48" t="s">
        <v>156</v>
      </c>
      <c r="B42" s="49">
        <v>451</v>
      </c>
      <c r="C42" s="49">
        <v>1056</v>
      </c>
      <c r="D42" s="103">
        <v>514</v>
      </c>
      <c r="E42" s="103">
        <v>542</v>
      </c>
      <c r="F42" s="10"/>
      <c r="G42" s="48" t="s">
        <v>160</v>
      </c>
      <c r="H42" s="49">
        <v>554</v>
      </c>
      <c r="I42" s="49">
        <v>1347</v>
      </c>
      <c r="J42" s="103">
        <v>631</v>
      </c>
      <c r="K42" s="103">
        <v>716</v>
      </c>
    </row>
    <row r="43" spans="1:11" ht="18.75" customHeight="1">
      <c r="A43" s="48" t="s">
        <v>158</v>
      </c>
      <c r="B43" s="49">
        <v>446</v>
      </c>
      <c r="C43" s="49">
        <v>1066</v>
      </c>
      <c r="D43" s="103">
        <v>538</v>
      </c>
      <c r="E43" s="103">
        <v>528</v>
      </c>
      <c r="F43" s="10"/>
      <c r="G43" s="48" t="s">
        <v>162</v>
      </c>
      <c r="H43" s="49">
        <v>688</v>
      </c>
      <c r="I43" s="49">
        <v>1574</v>
      </c>
      <c r="J43" s="103">
        <v>802</v>
      </c>
      <c r="K43" s="103">
        <v>772</v>
      </c>
    </row>
    <row r="44" spans="1:11" ht="18.75" customHeight="1">
      <c r="A44" s="50" t="s">
        <v>17</v>
      </c>
      <c r="B44" s="49">
        <v>202</v>
      </c>
      <c r="C44" s="49">
        <v>590</v>
      </c>
      <c r="D44" s="103">
        <v>248</v>
      </c>
      <c r="E44" s="103">
        <v>342</v>
      </c>
      <c r="F44" s="10"/>
      <c r="G44" s="48" t="s">
        <v>164</v>
      </c>
      <c r="H44" s="49">
        <v>156</v>
      </c>
      <c r="I44" s="49">
        <v>982</v>
      </c>
      <c r="J44" s="103">
        <v>480</v>
      </c>
      <c r="K44" s="103">
        <v>502</v>
      </c>
    </row>
    <row r="45" spans="1:11" ht="18.75" customHeight="1">
      <c r="A45" s="48" t="s">
        <v>161</v>
      </c>
      <c r="B45" s="49">
        <v>1299</v>
      </c>
      <c r="C45" s="49">
        <v>2365</v>
      </c>
      <c r="D45" s="103">
        <v>1159</v>
      </c>
      <c r="E45" s="103">
        <v>1206</v>
      </c>
      <c r="F45" s="10"/>
      <c r="G45" s="48" t="s">
        <v>289</v>
      </c>
      <c r="H45" s="49">
        <v>342</v>
      </c>
      <c r="I45" s="49">
        <v>845</v>
      </c>
      <c r="J45" s="103">
        <v>419</v>
      </c>
      <c r="K45" s="103">
        <v>426</v>
      </c>
    </row>
    <row r="46" spans="1:11" ht="18.75" customHeight="1">
      <c r="A46" s="50" t="s">
        <v>163</v>
      </c>
      <c r="B46" s="49">
        <v>681</v>
      </c>
      <c r="C46" s="49">
        <v>1386</v>
      </c>
      <c r="D46" s="103">
        <v>617</v>
      </c>
      <c r="E46" s="103">
        <v>769</v>
      </c>
      <c r="F46" s="10"/>
      <c r="G46" s="48" t="s">
        <v>168</v>
      </c>
      <c r="H46" s="49">
        <v>30</v>
      </c>
      <c r="I46" s="49">
        <v>94</v>
      </c>
      <c r="J46" s="103">
        <v>47</v>
      </c>
      <c r="K46" s="103">
        <v>47</v>
      </c>
    </row>
    <row r="47" spans="1:11" ht="18.75" customHeight="1">
      <c r="A47" s="50" t="s">
        <v>165</v>
      </c>
      <c r="B47" s="49">
        <v>635</v>
      </c>
      <c r="C47" s="49">
        <v>1363</v>
      </c>
      <c r="D47" s="103">
        <v>649</v>
      </c>
      <c r="E47" s="103">
        <v>714</v>
      </c>
      <c r="F47" s="10"/>
      <c r="G47" s="48" t="s">
        <v>170</v>
      </c>
      <c r="H47" s="49">
        <v>333</v>
      </c>
      <c r="I47" s="49">
        <v>891</v>
      </c>
      <c r="J47" s="103">
        <v>445</v>
      </c>
      <c r="K47" s="103">
        <v>446</v>
      </c>
    </row>
    <row r="48" spans="1:11" ht="18.75" customHeight="1">
      <c r="A48" s="50" t="s">
        <v>166</v>
      </c>
      <c r="B48" s="49">
        <v>892</v>
      </c>
      <c r="C48" s="49">
        <v>1889</v>
      </c>
      <c r="D48" s="103">
        <v>860</v>
      </c>
      <c r="E48" s="103">
        <v>1029</v>
      </c>
      <c r="F48" s="10"/>
      <c r="G48" s="48" t="s">
        <v>172</v>
      </c>
      <c r="H48" s="49">
        <v>453</v>
      </c>
      <c r="I48" s="49">
        <v>1097</v>
      </c>
      <c r="J48" s="103">
        <v>539</v>
      </c>
      <c r="K48" s="103">
        <v>558</v>
      </c>
    </row>
    <row r="49" spans="1:11" ht="18.75" customHeight="1">
      <c r="A49" s="50" t="s">
        <v>167</v>
      </c>
      <c r="B49" s="49">
        <v>647</v>
      </c>
      <c r="C49" s="49">
        <v>1470</v>
      </c>
      <c r="D49" s="103">
        <v>697</v>
      </c>
      <c r="E49" s="103">
        <v>773</v>
      </c>
      <c r="F49" s="10"/>
      <c r="G49" s="48" t="s">
        <v>174</v>
      </c>
      <c r="H49" s="49">
        <v>272</v>
      </c>
      <c r="I49" s="49">
        <v>757</v>
      </c>
      <c r="J49" s="103">
        <v>336</v>
      </c>
      <c r="K49" s="103">
        <v>421</v>
      </c>
    </row>
    <row r="50" spans="1:11" ht="18.75" customHeight="1">
      <c r="A50" s="50" t="s">
        <v>169</v>
      </c>
      <c r="B50" s="49">
        <v>665</v>
      </c>
      <c r="C50" s="49">
        <v>1721</v>
      </c>
      <c r="D50" s="103">
        <v>849</v>
      </c>
      <c r="E50" s="103">
        <v>872</v>
      </c>
      <c r="F50" s="10"/>
      <c r="G50" s="48" t="s">
        <v>290</v>
      </c>
      <c r="H50" s="49">
        <v>386</v>
      </c>
      <c r="I50" s="49">
        <v>1090</v>
      </c>
      <c r="J50" s="103">
        <v>515</v>
      </c>
      <c r="K50" s="103">
        <v>575</v>
      </c>
    </row>
    <row r="51" spans="1:11" ht="18.75" customHeight="1">
      <c r="A51" s="50" t="s">
        <v>171</v>
      </c>
      <c r="B51" s="49">
        <v>816</v>
      </c>
      <c r="C51" s="49">
        <v>1950</v>
      </c>
      <c r="D51" s="103">
        <v>943</v>
      </c>
      <c r="E51" s="103">
        <v>1007</v>
      </c>
      <c r="F51" s="10"/>
      <c r="G51" s="48" t="s">
        <v>176</v>
      </c>
      <c r="H51" s="49">
        <v>1673</v>
      </c>
      <c r="I51" s="49">
        <v>4581</v>
      </c>
      <c r="J51" s="103">
        <v>2191</v>
      </c>
      <c r="K51" s="103">
        <v>2390</v>
      </c>
    </row>
    <row r="52" spans="1:11" ht="18.75" customHeight="1">
      <c r="A52" s="50" t="s">
        <v>173</v>
      </c>
      <c r="B52" s="49">
        <v>852</v>
      </c>
      <c r="C52" s="49">
        <v>2142</v>
      </c>
      <c r="D52" s="103">
        <v>1032</v>
      </c>
      <c r="E52" s="103">
        <v>1110</v>
      </c>
      <c r="F52" s="10"/>
      <c r="G52" s="48" t="s">
        <v>178</v>
      </c>
      <c r="H52" s="49">
        <v>422</v>
      </c>
      <c r="I52" s="49">
        <v>903</v>
      </c>
      <c r="J52" s="103">
        <v>499</v>
      </c>
      <c r="K52" s="103">
        <v>404</v>
      </c>
    </row>
    <row r="53" spans="1:11" ht="18.75" customHeight="1">
      <c r="A53" s="50" t="s">
        <v>175</v>
      </c>
      <c r="B53" s="49">
        <v>979</v>
      </c>
      <c r="C53" s="49">
        <v>2201</v>
      </c>
      <c r="D53" s="103">
        <v>1038</v>
      </c>
      <c r="E53" s="103">
        <v>1163</v>
      </c>
      <c r="F53" s="10"/>
      <c r="G53" s="48" t="s">
        <v>179</v>
      </c>
      <c r="H53" s="49">
        <v>528</v>
      </c>
      <c r="I53" s="49">
        <v>1330</v>
      </c>
      <c r="J53" s="103">
        <v>664</v>
      </c>
      <c r="K53" s="103">
        <v>666</v>
      </c>
    </row>
    <row r="54" spans="1:11" ht="18.75" customHeight="1">
      <c r="A54" s="50" t="s">
        <v>177</v>
      </c>
      <c r="B54" s="49">
        <v>513</v>
      </c>
      <c r="C54" s="49">
        <v>1361</v>
      </c>
      <c r="D54" s="103">
        <v>615</v>
      </c>
      <c r="E54" s="103">
        <v>746</v>
      </c>
      <c r="F54" s="10"/>
      <c r="G54" s="48" t="s">
        <v>181</v>
      </c>
      <c r="H54" s="49">
        <v>660</v>
      </c>
      <c r="I54" s="49">
        <v>1617</v>
      </c>
      <c r="J54" s="103">
        <v>821</v>
      </c>
      <c r="K54" s="103">
        <v>796</v>
      </c>
    </row>
    <row r="55" spans="1:11" ht="18.75" customHeight="1">
      <c r="A55" s="50" t="s">
        <v>83</v>
      </c>
      <c r="B55" s="49">
        <v>657</v>
      </c>
      <c r="C55" s="49">
        <v>1630</v>
      </c>
      <c r="D55" s="103">
        <v>745</v>
      </c>
      <c r="E55" s="103">
        <v>885</v>
      </c>
      <c r="F55" s="10"/>
      <c r="G55" s="48" t="s">
        <v>183</v>
      </c>
      <c r="H55" s="49">
        <v>418</v>
      </c>
      <c r="I55" s="49">
        <v>1196</v>
      </c>
      <c r="J55" s="103">
        <v>599</v>
      </c>
      <c r="K55" s="103">
        <v>597</v>
      </c>
    </row>
    <row r="56" spans="1:11" ht="18.75" customHeight="1">
      <c r="A56" s="50" t="s">
        <v>85</v>
      </c>
      <c r="B56" s="49">
        <v>850</v>
      </c>
      <c r="C56" s="49">
        <v>2093</v>
      </c>
      <c r="D56" s="103">
        <v>954</v>
      </c>
      <c r="E56" s="103">
        <v>1139</v>
      </c>
      <c r="F56" s="10"/>
      <c r="G56" s="48" t="s">
        <v>185</v>
      </c>
      <c r="H56" s="49">
        <v>1734</v>
      </c>
      <c r="I56" s="49">
        <v>4202</v>
      </c>
      <c r="J56" s="103">
        <v>2142</v>
      </c>
      <c r="K56" s="103">
        <v>2060</v>
      </c>
    </row>
    <row r="57" spans="1:11" ht="18.75" customHeight="1">
      <c r="A57" s="102" t="s">
        <v>294</v>
      </c>
      <c r="B57" s="11"/>
      <c r="C57" s="11"/>
      <c r="D57" s="100"/>
      <c r="E57" s="100"/>
      <c r="F57" s="10"/>
      <c r="G57" s="101"/>
      <c r="H57" s="11"/>
      <c r="I57" s="11"/>
      <c r="J57" s="100"/>
      <c r="K57" s="100"/>
    </row>
    <row r="58" spans="1:11" ht="19.5" customHeight="1">
      <c r="A58" s="118" t="s">
        <v>81</v>
      </c>
      <c r="B58" s="53" t="s">
        <v>80</v>
      </c>
      <c r="C58" s="120" t="s">
        <v>276</v>
      </c>
      <c r="D58" s="121"/>
      <c r="E58" s="122"/>
      <c r="F58" s="10"/>
      <c r="G58" s="118" t="s">
        <v>81</v>
      </c>
      <c r="H58" s="53" t="s">
        <v>80</v>
      </c>
      <c r="I58" s="120" t="s">
        <v>0</v>
      </c>
      <c r="J58" s="121"/>
      <c r="K58" s="122"/>
    </row>
    <row r="59" spans="1:11" ht="19.5" customHeight="1">
      <c r="A59" s="119"/>
      <c r="B59" s="54" t="s">
        <v>3</v>
      </c>
      <c r="C59" s="51" t="s">
        <v>6</v>
      </c>
      <c r="D59" s="51" t="s">
        <v>7</v>
      </c>
      <c r="E59" s="51" t="s">
        <v>8</v>
      </c>
      <c r="F59" s="10"/>
      <c r="G59" s="119"/>
      <c r="H59" s="54" t="s">
        <v>3</v>
      </c>
      <c r="I59" s="51" t="s">
        <v>6</v>
      </c>
      <c r="J59" s="51" t="s">
        <v>7</v>
      </c>
      <c r="K59" s="51" t="s">
        <v>8</v>
      </c>
    </row>
    <row r="60" spans="1:11" ht="18.75" customHeight="1">
      <c r="A60" s="48" t="s">
        <v>187</v>
      </c>
      <c r="B60" s="49">
        <v>580</v>
      </c>
      <c r="C60" s="49">
        <v>1267</v>
      </c>
      <c r="D60" s="103">
        <v>613</v>
      </c>
      <c r="E60" s="103">
        <v>654</v>
      </c>
      <c r="F60" s="10"/>
      <c r="G60" s="48" t="s">
        <v>182</v>
      </c>
      <c r="H60" s="49">
        <v>867</v>
      </c>
      <c r="I60" s="49">
        <v>2373</v>
      </c>
      <c r="J60" s="103">
        <v>1201</v>
      </c>
      <c r="K60" s="103">
        <v>1172</v>
      </c>
    </row>
    <row r="61" spans="1:11" ht="18.75" customHeight="1">
      <c r="A61" s="48" t="s">
        <v>189</v>
      </c>
      <c r="B61" s="49">
        <v>207</v>
      </c>
      <c r="C61" s="49">
        <v>425</v>
      </c>
      <c r="D61" s="103">
        <v>238</v>
      </c>
      <c r="E61" s="103">
        <v>187</v>
      </c>
      <c r="F61" s="10"/>
      <c r="G61" s="48" t="s">
        <v>184</v>
      </c>
      <c r="H61" s="49">
        <v>915</v>
      </c>
      <c r="I61" s="49">
        <v>2418</v>
      </c>
      <c r="J61" s="103">
        <v>1208</v>
      </c>
      <c r="K61" s="103">
        <v>1210</v>
      </c>
    </row>
    <row r="62" spans="1:11" ht="18.75" customHeight="1">
      <c r="A62" s="48" t="s">
        <v>191</v>
      </c>
      <c r="B62" s="49">
        <v>993</v>
      </c>
      <c r="C62" s="49">
        <v>2095</v>
      </c>
      <c r="D62" s="103">
        <v>1009</v>
      </c>
      <c r="E62" s="103">
        <v>1086</v>
      </c>
      <c r="F62" s="10"/>
      <c r="G62" s="48" t="s">
        <v>186</v>
      </c>
      <c r="H62" s="49">
        <v>951</v>
      </c>
      <c r="I62" s="49">
        <v>2445</v>
      </c>
      <c r="J62" s="103">
        <v>1194</v>
      </c>
      <c r="K62" s="103">
        <v>1251</v>
      </c>
    </row>
    <row r="63" spans="1:11" ht="18.75" customHeight="1">
      <c r="A63" s="48" t="s">
        <v>193</v>
      </c>
      <c r="B63" s="49">
        <v>1128</v>
      </c>
      <c r="C63" s="49">
        <v>2628</v>
      </c>
      <c r="D63" s="103">
        <v>1277</v>
      </c>
      <c r="E63" s="103">
        <v>1351</v>
      </c>
      <c r="F63" s="10"/>
      <c r="G63" s="48" t="s">
        <v>188</v>
      </c>
      <c r="H63" s="49">
        <v>549</v>
      </c>
      <c r="I63" s="49">
        <v>1116</v>
      </c>
      <c r="J63" s="103">
        <v>583</v>
      </c>
      <c r="K63" s="103">
        <v>533</v>
      </c>
    </row>
    <row r="64" spans="1:11" ht="18.75" customHeight="1">
      <c r="A64" s="48" t="s">
        <v>195</v>
      </c>
      <c r="B64" s="49">
        <v>654</v>
      </c>
      <c r="C64" s="49">
        <v>1679</v>
      </c>
      <c r="D64" s="103">
        <v>845</v>
      </c>
      <c r="E64" s="103">
        <v>834</v>
      </c>
      <c r="F64" s="10"/>
      <c r="G64" s="48" t="s">
        <v>190</v>
      </c>
      <c r="H64" s="49">
        <v>700</v>
      </c>
      <c r="I64" s="49">
        <v>1826</v>
      </c>
      <c r="J64" s="103">
        <v>911</v>
      </c>
      <c r="K64" s="103">
        <v>915</v>
      </c>
    </row>
    <row r="65" spans="1:11" ht="18.75" customHeight="1">
      <c r="A65" s="48" t="s">
        <v>16</v>
      </c>
      <c r="B65" s="49">
        <v>494</v>
      </c>
      <c r="C65" s="49">
        <v>1150</v>
      </c>
      <c r="D65" s="103">
        <v>539</v>
      </c>
      <c r="E65" s="103">
        <v>611</v>
      </c>
      <c r="F65" s="10"/>
      <c r="G65" s="48" t="s">
        <v>192</v>
      </c>
      <c r="H65" s="49">
        <v>592</v>
      </c>
      <c r="I65" s="49">
        <v>1218</v>
      </c>
      <c r="J65" s="103">
        <v>688</v>
      </c>
      <c r="K65" s="103">
        <v>530</v>
      </c>
    </row>
    <row r="66" spans="1:11" ht="18.75" customHeight="1">
      <c r="A66" s="48" t="s">
        <v>198</v>
      </c>
      <c r="B66" s="49">
        <v>482</v>
      </c>
      <c r="C66" s="49">
        <v>1234</v>
      </c>
      <c r="D66" s="103">
        <v>584</v>
      </c>
      <c r="E66" s="103">
        <v>650</v>
      </c>
      <c r="F66" s="10"/>
      <c r="G66" s="48" t="s">
        <v>194</v>
      </c>
      <c r="H66" s="49">
        <v>272</v>
      </c>
      <c r="I66" s="49">
        <v>635</v>
      </c>
      <c r="J66" s="103">
        <v>331</v>
      </c>
      <c r="K66" s="103">
        <v>304</v>
      </c>
    </row>
    <row r="67" spans="1:11" ht="18.75" customHeight="1">
      <c r="A67" s="48" t="s">
        <v>200</v>
      </c>
      <c r="B67" s="49">
        <v>913</v>
      </c>
      <c r="C67" s="49">
        <v>2341</v>
      </c>
      <c r="D67" s="103">
        <v>1131</v>
      </c>
      <c r="E67" s="103">
        <v>1210</v>
      </c>
      <c r="F67" s="10"/>
      <c r="G67" s="48" t="s">
        <v>196</v>
      </c>
      <c r="H67" s="49">
        <v>8923</v>
      </c>
      <c r="I67" s="49">
        <v>21979</v>
      </c>
      <c r="J67" s="103">
        <v>10633</v>
      </c>
      <c r="K67" s="103">
        <v>11346</v>
      </c>
    </row>
    <row r="68" spans="1:11" ht="18.75" customHeight="1">
      <c r="A68" s="48" t="s">
        <v>202</v>
      </c>
      <c r="B68" s="49">
        <v>675</v>
      </c>
      <c r="C68" s="49">
        <v>1501</v>
      </c>
      <c r="D68" s="103">
        <v>739</v>
      </c>
      <c r="E68" s="103">
        <v>762</v>
      </c>
      <c r="F68" s="10"/>
      <c r="G68" s="48" t="s">
        <v>197</v>
      </c>
      <c r="H68" s="49">
        <v>9</v>
      </c>
      <c r="I68" s="49">
        <v>82</v>
      </c>
      <c r="J68" s="103">
        <v>31</v>
      </c>
      <c r="K68" s="103">
        <v>51</v>
      </c>
    </row>
    <row r="69" spans="1:11" ht="18.75" customHeight="1">
      <c r="A69" s="48" t="s">
        <v>204</v>
      </c>
      <c r="B69" s="49">
        <v>802</v>
      </c>
      <c r="C69" s="49">
        <v>1940</v>
      </c>
      <c r="D69" s="103">
        <v>911</v>
      </c>
      <c r="E69" s="103">
        <v>1029</v>
      </c>
      <c r="F69" s="10"/>
      <c r="G69" s="48" t="s">
        <v>199</v>
      </c>
      <c r="H69" s="49">
        <v>966</v>
      </c>
      <c r="I69" s="49">
        <v>2945</v>
      </c>
      <c r="J69" s="103">
        <v>1434</v>
      </c>
      <c r="K69" s="103">
        <v>1511</v>
      </c>
    </row>
    <row r="70" spans="1:11" ht="18.75" customHeight="1">
      <c r="A70" s="48" t="s">
        <v>206</v>
      </c>
      <c r="B70" s="49">
        <v>914</v>
      </c>
      <c r="C70" s="49">
        <v>2228</v>
      </c>
      <c r="D70" s="103">
        <v>1090</v>
      </c>
      <c r="E70" s="103">
        <v>1138</v>
      </c>
      <c r="F70" s="10"/>
      <c r="G70" s="48" t="s">
        <v>201</v>
      </c>
      <c r="H70" s="49">
        <v>6063</v>
      </c>
      <c r="I70" s="49">
        <v>13540</v>
      </c>
      <c r="J70" s="103">
        <v>6873</v>
      </c>
      <c r="K70" s="103">
        <v>6667</v>
      </c>
    </row>
    <row r="71" spans="1:11" ht="18.75" customHeight="1">
      <c r="A71" s="48" t="s">
        <v>208</v>
      </c>
      <c r="B71" s="49">
        <v>1137</v>
      </c>
      <c r="C71" s="49">
        <v>2392</v>
      </c>
      <c r="D71" s="103">
        <v>1129</v>
      </c>
      <c r="E71" s="103">
        <v>1263</v>
      </c>
      <c r="F71" s="10"/>
      <c r="G71" s="48" t="s">
        <v>203</v>
      </c>
      <c r="H71" s="49">
        <v>825</v>
      </c>
      <c r="I71" s="49">
        <v>1511</v>
      </c>
      <c r="J71" s="103">
        <v>734</v>
      </c>
      <c r="K71" s="103">
        <v>777</v>
      </c>
    </row>
    <row r="72" spans="1:11" ht="18.75" customHeight="1">
      <c r="A72" s="48" t="s">
        <v>210</v>
      </c>
      <c r="B72" s="49">
        <v>706</v>
      </c>
      <c r="C72" s="49">
        <v>1423</v>
      </c>
      <c r="D72" s="103">
        <v>682</v>
      </c>
      <c r="E72" s="103">
        <v>741</v>
      </c>
      <c r="F72" s="10"/>
      <c r="G72" s="48" t="s">
        <v>205</v>
      </c>
      <c r="H72" s="49">
        <v>1113</v>
      </c>
      <c r="I72" s="49">
        <v>2010</v>
      </c>
      <c r="J72" s="103">
        <v>1005</v>
      </c>
      <c r="K72" s="103">
        <v>1005</v>
      </c>
    </row>
    <row r="73" spans="1:11" ht="18.75" customHeight="1">
      <c r="A73" s="48" t="s">
        <v>212</v>
      </c>
      <c r="B73" s="49">
        <v>936</v>
      </c>
      <c r="C73" s="49">
        <v>2165</v>
      </c>
      <c r="D73" s="103">
        <v>1064</v>
      </c>
      <c r="E73" s="103">
        <v>1101</v>
      </c>
      <c r="F73" s="10"/>
      <c r="G73" s="48" t="s">
        <v>207</v>
      </c>
      <c r="H73" s="49">
        <v>718</v>
      </c>
      <c r="I73" s="49">
        <v>1625</v>
      </c>
      <c r="J73" s="103">
        <v>802</v>
      </c>
      <c r="K73" s="103">
        <v>823</v>
      </c>
    </row>
    <row r="74" spans="1:11" ht="18.75" customHeight="1">
      <c r="A74" s="48" t="s">
        <v>214</v>
      </c>
      <c r="B74" s="49">
        <v>324</v>
      </c>
      <c r="C74" s="49">
        <v>761</v>
      </c>
      <c r="D74" s="103">
        <v>359</v>
      </c>
      <c r="E74" s="103">
        <v>402</v>
      </c>
      <c r="F74" s="10"/>
      <c r="G74" s="48" t="s">
        <v>209</v>
      </c>
      <c r="H74" s="49">
        <v>386</v>
      </c>
      <c r="I74" s="49">
        <v>798</v>
      </c>
      <c r="J74" s="103">
        <v>386</v>
      </c>
      <c r="K74" s="103">
        <v>412</v>
      </c>
    </row>
    <row r="75" spans="1:11" ht="18.75" customHeight="1">
      <c r="A75" s="48" t="s">
        <v>216</v>
      </c>
      <c r="B75" s="49">
        <v>273</v>
      </c>
      <c r="C75" s="49">
        <v>628</v>
      </c>
      <c r="D75" s="103">
        <v>271</v>
      </c>
      <c r="E75" s="103">
        <v>357</v>
      </c>
      <c r="F75" s="10"/>
      <c r="G75" s="48" t="s">
        <v>211</v>
      </c>
      <c r="H75" s="49">
        <v>357</v>
      </c>
      <c r="I75" s="49">
        <v>971</v>
      </c>
      <c r="J75" s="103">
        <v>496</v>
      </c>
      <c r="K75" s="103">
        <v>475</v>
      </c>
    </row>
    <row r="76" spans="1:11" ht="18.75" customHeight="1">
      <c r="A76" s="48" t="s">
        <v>218</v>
      </c>
      <c r="B76" s="49">
        <v>506</v>
      </c>
      <c r="C76" s="49">
        <v>1169</v>
      </c>
      <c r="D76" s="103">
        <v>506</v>
      </c>
      <c r="E76" s="103">
        <v>663</v>
      </c>
      <c r="F76" s="10"/>
      <c r="G76" s="48" t="s">
        <v>213</v>
      </c>
      <c r="H76" s="49">
        <v>743</v>
      </c>
      <c r="I76" s="49">
        <v>1608</v>
      </c>
      <c r="J76" s="103">
        <v>863</v>
      </c>
      <c r="K76" s="103">
        <v>745</v>
      </c>
    </row>
    <row r="77" spans="1:11" ht="18.75" customHeight="1">
      <c r="A77" s="48" t="s">
        <v>220</v>
      </c>
      <c r="B77" s="49">
        <v>316</v>
      </c>
      <c r="C77" s="49">
        <v>731</v>
      </c>
      <c r="D77" s="103">
        <v>318</v>
      </c>
      <c r="E77" s="103">
        <v>413</v>
      </c>
      <c r="F77" s="10"/>
      <c r="G77" s="48" t="s">
        <v>215</v>
      </c>
      <c r="H77" s="49">
        <v>1040</v>
      </c>
      <c r="I77" s="49">
        <v>2381</v>
      </c>
      <c r="J77" s="103">
        <v>1366</v>
      </c>
      <c r="K77" s="103">
        <v>1015</v>
      </c>
    </row>
    <row r="78" spans="1:11" ht="18.75" customHeight="1">
      <c r="A78" s="48" t="s">
        <v>222</v>
      </c>
      <c r="B78" s="49">
        <v>307</v>
      </c>
      <c r="C78" s="49">
        <v>747</v>
      </c>
      <c r="D78" s="103">
        <v>346</v>
      </c>
      <c r="E78" s="103">
        <v>401</v>
      </c>
      <c r="F78" s="10"/>
      <c r="G78" s="48" t="s">
        <v>217</v>
      </c>
      <c r="H78" s="49">
        <v>1101</v>
      </c>
      <c r="I78" s="49">
        <v>2395</v>
      </c>
      <c r="J78" s="103">
        <v>1216</v>
      </c>
      <c r="K78" s="103">
        <v>1179</v>
      </c>
    </row>
    <row r="79" spans="1:11" ht="18.75" customHeight="1">
      <c r="A79" s="48" t="s">
        <v>224</v>
      </c>
      <c r="B79" s="49">
        <v>115</v>
      </c>
      <c r="C79" s="49">
        <v>297</v>
      </c>
      <c r="D79" s="103">
        <v>136</v>
      </c>
      <c r="E79" s="103">
        <v>161</v>
      </c>
      <c r="F79" s="10"/>
      <c r="G79" s="48" t="s">
        <v>219</v>
      </c>
      <c r="H79" s="49">
        <v>972</v>
      </c>
      <c r="I79" s="49">
        <v>2681</v>
      </c>
      <c r="J79" s="103">
        <v>1334</v>
      </c>
      <c r="K79" s="103">
        <v>1347</v>
      </c>
    </row>
    <row r="80" spans="1:11" ht="18.75" customHeight="1">
      <c r="A80" s="48" t="s">
        <v>226</v>
      </c>
      <c r="B80" s="49">
        <v>106</v>
      </c>
      <c r="C80" s="49">
        <v>252</v>
      </c>
      <c r="D80" s="103">
        <v>120</v>
      </c>
      <c r="E80" s="103">
        <v>132</v>
      </c>
      <c r="F80" s="10"/>
      <c r="G80" s="48" t="s">
        <v>221</v>
      </c>
      <c r="H80" s="49">
        <v>792</v>
      </c>
      <c r="I80" s="49">
        <v>2064</v>
      </c>
      <c r="J80" s="103">
        <v>1052</v>
      </c>
      <c r="K80" s="103">
        <v>1012</v>
      </c>
    </row>
    <row r="81" spans="1:11" ht="18.75" customHeight="1">
      <c r="A81" s="48" t="s">
        <v>228</v>
      </c>
      <c r="B81" s="49">
        <v>43</v>
      </c>
      <c r="C81" s="49">
        <v>110</v>
      </c>
      <c r="D81" s="103">
        <v>57</v>
      </c>
      <c r="E81" s="103">
        <v>53</v>
      </c>
      <c r="F81" s="10"/>
      <c r="G81" s="48" t="s">
        <v>223</v>
      </c>
      <c r="H81" s="49">
        <v>745</v>
      </c>
      <c r="I81" s="49">
        <v>1850</v>
      </c>
      <c r="J81" s="103">
        <v>975</v>
      </c>
      <c r="K81" s="103">
        <v>875</v>
      </c>
    </row>
    <row r="82" spans="1:11" ht="18.75" customHeight="1">
      <c r="A82" s="50" t="s">
        <v>280</v>
      </c>
      <c r="B82" s="49">
        <v>819</v>
      </c>
      <c r="C82" s="49">
        <v>1566</v>
      </c>
      <c r="D82" s="103">
        <v>811</v>
      </c>
      <c r="E82" s="103">
        <v>755</v>
      </c>
      <c r="F82" s="10"/>
      <c r="G82" s="48" t="s">
        <v>286</v>
      </c>
      <c r="H82" s="49">
        <v>826</v>
      </c>
      <c r="I82" s="49">
        <v>2238</v>
      </c>
      <c r="J82" s="103">
        <v>1138</v>
      </c>
      <c r="K82" s="103">
        <v>1100</v>
      </c>
    </row>
    <row r="83" spans="1:11" ht="18.75" customHeight="1">
      <c r="A83" s="50" t="s">
        <v>281</v>
      </c>
      <c r="B83" s="49">
        <v>895</v>
      </c>
      <c r="C83" s="49">
        <v>1565</v>
      </c>
      <c r="D83" s="103">
        <v>741</v>
      </c>
      <c r="E83" s="103">
        <v>824</v>
      </c>
      <c r="F83" s="10"/>
      <c r="G83" s="48" t="s">
        <v>225</v>
      </c>
      <c r="H83" s="49">
        <v>1404</v>
      </c>
      <c r="I83" s="49">
        <v>3529</v>
      </c>
      <c r="J83" s="103">
        <v>1822</v>
      </c>
      <c r="K83" s="103">
        <v>1707</v>
      </c>
    </row>
    <row r="84" spans="1:11" ht="18.75" customHeight="1">
      <c r="A84" s="50" t="s">
        <v>282</v>
      </c>
      <c r="B84" s="49">
        <v>847</v>
      </c>
      <c r="C84" s="49">
        <v>1977</v>
      </c>
      <c r="D84" s="103">
        <v>966</v>
      </c>
      <c r="E84" s="103">
        <v>1011</v>
      </c>
      <c r="F84" s="10"/>
      <c r="G84" s="48" t="s">
        <v>227</v>
      </c>
      <c r="H84" s="49">
        <v>1217</v>
      </c>
      <c r="I84" s="49">
        <v>2640</v>
      </c>
      <c r="J84" s="103">
        <v>1426</v>
      </c>
      <c r="K84" s="103">
        <v>1214</v>
      </c>
    </row>
    <row r="85" spans="1:11" ht="18.75" customHeight="1">
      <c r="A85" s="50" t="s">
        <v>283</v>
      </c>
      <c r="B85" s="49">
        <v>661</v>
      </c>
      <c r="C85" s="49">
        <v>1420</v>
      </c>
      <c r="D85" s="103">
        <v>765</v>
      </c>
      <c r="E85" s="103">
        <v>655</v>
      </c>
      <c r="F85" s="10"/>
      <c r="G85" s="48" t="s">
        <v>229</v>
      </c>
      <c r="H85" s="49">
        <v>1213</v>
      </c>
      <c r="I85" s="49">
        <v>2771</v>
      </c>
      <c r="J85" s="103">
        <v>1470</v>
      </c>
      <c r="K85" s="103">
        <v>1301</v>
      </c>
    </row>
    <row r="86" spans="1:11" ht="18.75" customHeight="1">
      <c r="A86" s="50" t="s">
        <v>284</v>
      </c>
      <c r="B86" s="49">
        <v>689</v>
      </c>
      <c r="C86" s="49">
        <v>1660</v>
      </c>
      <c r="D86" s="103">
        <v>819</v>
      </c>
      <c r="E86" s="103">
        <v>841</v>
      </c>
      <c r="F86" s="10"/>
      <c r="G86" s="48" t="s">
        <v>230</v>
      </c>
      <c r="H86" s="49">
        <v>859</v>
      </c>
      <c r="I86" s="49">
        <v>2252</v>
      </c>
      <c r="J86" s="103">
        <v>1164</v>
      </c>
      <c r="K86" s="103">
        <v>1088</v>
      </c>
    </row>
    <row r="87" spans="1:11" ht="18.75" customHeight="1">
      <c r="A87" s="50" t="s">
        <v>285</v>
      </c>
      <c r="B87" s="49">
        <v>988</v>
      </c>
      <c r="C87" s="49">
        <v>2533</v>
      </c>
      <c r="D87" s="103">
        <v>1217</v>
      </c>
      <c r="E87" s="103">
        <v>1316</v>
      </c>
      <c r="F87" s="10"/>
      <c r="G87" s="48" t="s">
        <v>232</v>
      </c>
      <c r="H87" s="49">
        <v>0</v>
      </c>
      <c r="I87" s="49">
        <v>0</v>
      </c>
      <c r="J87" s="103">
        <v>0</v>
      </c>
      <c r="K87" s="103">
        <v>0</v>
      </c>
    </row>
    <row r="88" spans="1:11" ht="18.75" customHeight="1">
      <c r="A88" s="50" t="s">
        <v>231</v>
      </c>
      <c r="B88" s="49">
        <v>572</v>
      </c>
      <c r="C88" s="49">
        <v>1244</v>
      </c>
      <c r="D88" s="103">
        <v>601</v>
      </c>
      <c r="E88" s="103">
        <v>643</v>
      </c>
      <c r="F88" s="10"/>
      <c r="G88" s="48" t="s">
        <v>234</v>
      </c>
      <c r="H88" s="49">
        <v>401</v>
      </c>
      <c r="I88" s="49">
        <v>984</v>
      </c>
      <c r="J88" s="103">
        <v>489</v>
      </c>
      <c r="K88" s="103">
        <v>495</v>
      </c>
    </row>
    <row r="89" spans="1:11" ht="18.75" customHeight="1">
      <c r="A89" s="50" t="s">
        <v>233</v>
      </c>
      <c r="B89" s="49">
        <v>1133</v>
      </c>
      <c r="C89" s="49">
        <v>2582</v>
      </c>
      <c r="D89" s="103">
        <v>1294</v>
      </c>
      <c r="E89" s="103">
        <v>1288</v>
      </c>
      <c r="F89" s="10"/>
      <c r="G89" s="48" t="s">
        <v>236</v>
      </c>
      <c r="H89" s="49">
        <v>626</v>
      </c>
      <c r="I89" s="49">
        <v>1564</v>
      </c>
      <c r="J89" s="103">
        <v>827</v>
      </c>
      <c r="K89" s="103">
        <v>737</v>
      </c>
    </row>
    <row r="90" spans="1:11" ht="18.75" customHeight="1">
      <c r="A90" s="50" t="s">
        <v>235</v>
      </c>
      <c r="B90" s="49">
        <v>746</v>
      </c>
      <c r="C90" s="49">
        <v>1659</v>
      </c>
      <c r="D90" s="103">
        <v>851</v>
      </c>
      <c r="E90" s="103">
        <v>808</v>
      </c>
      <c r="F90" s="10"/>
      <c r="G90" s="48" t="s">
        <v>238</v>
      </c>
      <c r="H90" s="49">
        <v>678</v>
      </c>
      <c r="I90" s="49">
        <v>1615</v>
      </c>
      <c r="J90" s="103">
        <v>833</v>
      </c>
      <c r="K90" s="103">
        <v>782</v>
      </c>
    </row>
    <row r="91" spans="1:11" ht="18.75" customHeight="1">
      <c r="A91" s="50" t="s">
        <v>237</v>
      </c>
      <c r="B91" s="49">
        <v>827</v>
      </c>
      <c r="C91" s="49">
        <v>1830</v>
      </c>
      <c r="D91" s="103">
        <v>938</v>
      </c>
      <c r="E91" s="103">
        <v>892</v>
      </c>
      <c r="F91" s="10"/>
      <c r="G91" s="48" t="s">
        <v>240</v>
      </c>
      <c r="H91" s="49">
        <v>1975</v>
      </c>
      <c r="I91" s="49">
        <v>3789</v>
      </c>
      <c r="J91" s="103">
        <v>1878</v>
      </c>
      <c r="K91" s="103">
        <v>1911</v>
      </c>
    </row>
    <row r="92" spans="1:11" ht="18.75" customHeight="1">
      <c r="A92" s="50" t="s">
        <v>239</v>
      </c>
      <c r="B92" s="49">
        <v>955</v>
      </c>
      <c r="C92" s="49">
        <v>2244</v>
      </c>
      <c r="D92" s="103">
        <v>1115</v>
      </c>
      <c r="E92" s="103">
        <v>1129</v>
      </c>
      <c r="F92" s="10"/>
      <c r="G92" s="48" t="s">
        <v>242</v>
      </c>
      <c r="H92" s="49">
        <v>2336</v>
      </c>
      <c r="I92" s="49">
        <v>3822</v>
      </c>
      <c r="J92" s="103">
        <v>1855</v>
      </c>
      <c r="K92" s="103">
        <v>1967</v>
      </c>
    </row>
    <row r="93" spans="1:11" ht="18.75" customHeight="1">
      <c r="A93" s="50" t="s">
        <v>241</v>
      </c>
      <c r="B93" s="49">
        <v>366</v>
      </c>
      <c r="C93" s="49">
        <v>1061</v>
      </c>
      <c r="D93" s="103">
        <v>506</v>
      </c>
      <c r="E93" s="103">
        <v>555</v>
      </c>
      <c r="F93" s="10"/>
      <c r="G93" s="48" t="s">
        <v>244</v>
      </c>
      <c r="H93" s="49">
        <v>1250</v>
      </c>
      <c r="I93" s="49">
        <v>2464</v>
      </c>
      <c r="J93" s="103">
        <v>1250</v>
      </c>
      <c r="K93" s="103">
        <v>1214</v>
      </c>
    </row>
    <row r="94" spans="1:11" ht="18.75" customHeight="1">
      <c r="A94" s="50" t="s">
        <v>243</v>
      </c>
      <c r="B94" s="49">
        <v>886</v>
      </c>
      <c r="C94" s="49">
        <v>2367</v>
      </c>
      <c r="D94" s="103">
        <v>1178</v>
      </c>
      <c r="E94" s="103">
        <v>1189</v>
      </c>
      <c r="F94" s="10"/>
      <c r="G94" s="48" t="s">
        <v>246</v>
      </c>
      <c r="H94" s="49">
        <v>2401</v>
      </c>
      <c r="I94" s="49">
        <v>5396</v>
      </c>
      <c r="J94" s="103">
        <v>2635</v>
      </c>
      <c r="K94" s="103">
        <v>2761</v>
      </c>
    </row>
    <row r="95" spans="1:11" ht="18.75" customHeight="1">
      <c r="A95" s="50" t="s">
        <v>245</v>
      </c>
      <c r="B95" s="49">
        <v>911</v>
      </c>
      <c r="C95" s="49">
        <v>2364</v>
      </c>
      <c r="D95" s="103">
        <v>1166</v>
      </c>
      <c r="E95" s="103">
        <v>1198</v>
      </c>
      <c r="F95" s="10"/>
      <c r="G95" s="48" t="s">
        <v>248</v>
      </c>
      <c r="H95" s="49">
        <v>1514</v>
      </c>
      <c r="I95" s="49">
        <v>3307</v>
      </c>
      <c r="J95" s="103">
        <v>1579</v>
      </c>
      <c r="K95" s="103">
        <v>1728</v>
      </c>
    </row>
    <row r="96" spans="1:11" ht="18.75" customHeight="1">
      <c r="A96" s="50" t="s">
        <v>247</v>
      </c>
      <c r="B96" s="49">
        <v>911</v>
      </c>
      <c r="C96" s="49">
        <v>2288</v>
      </c>
      <c r="D96" s="103">
        <v>1111</v>
      </c>
      <c r="E96" s="103">
        <v>1177</v>
      </c>
      <c r="F96" s="10"/>
      <c r="G96" s="48" t="s">
        <v>250</v>
      </c>
      <c r="H96" s="49">
        <v>1315</v>
      </c>
      <c r="I96" s="49">
        <v>2898</v>
      </c>
      <c r="J96" s="103">
        <v>1475</v>
      </c>
      <c r="K96" s="103">
        <v>1423</v>
      </c>
    </row>
    <row r="97" spans="1:11" ht="18.75" customHeight="1">
      <c r="A97" s="50" t="s">
        <v>249</v>
      </c>
      <c r="B97" s="49">
        <v>721</v>
      </c>
      <c r="C97" s="49">
        <v>1941</v>
      </c>
      <c r="D97" s="103">
        <v>949</v>
      </c>
      <c r="E97" s="103">
        <v>992</v>
      </c>
      <c r="F97" s="10"/>
      <c r="G97" s="48" t="s">
        <v>252</v>
      </c>
      <c r="H97" s="49">
        <v>1382</v>
      </c>
      <c r="I97" s="49">
        <v>2823</v>
      </c>
      <c r="J97" s="103">
        <v>1444</v>
      </c>
      <c r="K97" s="103">
        <v>1379</v>
      </c>
    </row>
    <row r="98" spans="1:11" ht="18.75" customHeight="1">
      <c r="A98" s="50" t="s">
        <v>251</v>
      </c>
      <c r="B98" s="49">
        <v>690</v>
      </c>
      <c r="C98" s="49">
        <v>1834</v>
      </c>
      <c r="D98" s="103">
        <v>867</v>
      </c>
      <c r="E98" s="103">
        <v>967</v>
      </c>
      <c r="F98" s="10"/>
      <c r="G98" s="48" t="s">
        <v>27</v>
      </c>
      <c r="H98" s="49">
        <v>5303</v>
      </c>
      <c r="I98" s="49">
        <v>12549</v>
      </c>
      <c r="J98" s="103">
        <v>6239</v>
      </c>
      <c r="K98" s="103">
        <v>6310</v>
      </c>
    </row>
    <row r="99" spans="1:11" ht="18.75" customHeight="1">
      <c r="A99" s="50" t="s">
        <v>253</v>
      </c>
      <c r="B99" s="49">
        <v>380</v>
      </c>
      <c r="C99" s="49">
        <v>988</v>
      </c>
      <c r="D99" s="103">
        <v>479</v>
      </c>
      <c r="E99" s="103">
        <v>509</v>
      </c>
      <c r="F99" s="10"/>
      <c r="G99" s="48" t="s">
        <v>255</v>
      </c>
      <c r="H99" s="49">
        <v>5275</v>
      </c>
      <c r="I99" s="49">
        <v>12190</v>
      </c>
      <c r="J99" s="103">
        <v>6207</v>
      </c>
      <c r="K99" s="103">
        <v>5983</v>
      </c>
    </row>
    <row r="100" spans="1:11" ht="18.75" customHeight="1">
      <c r="A100" s="50" t="s">
        <v>254</v>
      </c>
      <c r="B100" s="49">
        <v>832</v>
      </c>
      <c r="C100" s="49">
        <v>2094</v>
      </c>
      <c r="D100" s="103">
        <v>1036</v>
      </c>
      <c r="E100" s="103">
        <v>1058</v>
      </c>
      <c r="F100" s="10"/>
      <c r="G100" s="48" t="s">
        <v>257</v>
      </c>
      <c r="H100" s="49">
        <v>3483</v>
      </c>
      <c r="I100" s="49">
        <v>7995</v>
      </c>
      <c r="J100" s="103">
        <v>4025</v>
      </c>
      <c r="K100" s="103">
        <v>3970</v>
      </c>
    </row>
    <row r="101" spans="1:11" ht="18.75" customHeight="1">
      <c r="A101" s="50" t="s">
        <v>256</v>
      </c>
      <c r="B101" s="49">
        <v>1927</v>
      </c>
      <c r="C101" s="49">
        <v>3707</v>
      </c>
      <c r="D101" s="103">
        <v>1769</v>
      </c>
      <c r="E101" s="103">
        <v>1938</v>
      </c>
      <c r="F101" s="10"/>
      <c r="G101" s="48" t="s">
        <v>259</v>
      </c>
      <c r="H101" s="49">
        <v>159</v>
      </c>
      <c r="I101" s="49">
        <v>339</v>
      </c>
      <c r="J101" s="103">
        <v>174</v>
      </c>
      <c r="K101" s="103">
        <v>165</v>
      </c>
    </row>
    <row r="102" spans="1:11" ht="18.75" customHeight="1">
      <c r="A102" s="50" t="s">
        <v>258</v>
      </c>
      <c r="B102" s="49">
        <v>596</v>
      </c>
      <c r="C102" s="49">
        <v>1711</v>
      </c>
      <c r="D102" s="103">
        <v>861</v>
      </c>
      <c r="E102" s="103">
        <v>850</v>
      </c>
      <c r="F102" s="10"/>
      <c r="G102" s="48" t="s">
        <v>261</v>
      </c>
      <c r="H102" s="49">
        <v>1455</v>
      </c>
      <c r="I102" s="49">
        <v>3891</v>
      </c>
      <c r="J102" s="103">
        <v>1938</v>
      </c>
      <c r="K102" s="103">
        <v>1953</v>
      </c>
    </row>
    <row r="103" spans="1:11" ht="18.75" customHeight="1">
      <c r="A103" s="50" t="s">
        <v>260</v>
      </c>
      <c r="B103" s="49">
        <v>527</v>
      </c>
      <c r="C103" s="49">
        <v>1243</v>
      </c>
      <c r="D103" s="103">
        <v>601</v>
      </c>
      <c r="E103" s="103">
        <v>642</v>
      </c>
      <c r="F103" s="10"/>
      <c r="G103" s="48" t="s">
        <v>263</v>
      </c>
      <c r="H103" s="49">
        <v>1227</v>
      </c>
      <c r="I103" s="49">
        <v>3128</v>
      </c>
      <c r="J103" s="103">
        <v>1637</v>
      </c>
      <c r="K103" s="103">
        <v>1491</v>
      </c>
    </row>
    <row r="104" spans="1:13" ht="18.75" customHeight="1">
      <c r="A104" s="50" t="s">
        <v>262</v>
      </c>
      <c r="B104" s="49">
        <v>838</v>
      </c>
      <c r="C104" s="49">
        <v>1790</v>
      </c>
      <c r="D104" s="103">
        <v>893</v>
      </c>
      <c r="E104" s="103">
        <v>897</v>
      </c>
      <c r="F104" s="10"/>
      <c r="G104" s="48" t="s">
        <v>265</v>
      </c>
      <c r="H104" s="49">
        <v>2031</v>
      </c>
      <c r="I104" s="49">
        <v>4149</v>
      </c>
      <c r="J104" s="103">
        <v>2303</v>
      </c>
      <c r="K104" s="103">
        <v>1846</v>
      </c>
      <c r="M104" s="7" t="s">
        <v>48</v>
      </c>
    </row>
    <row r="105" spans="1:11" ht="18.75" customHeight="1">
      <c r="A105" s="50" t="s">
        <v>264</v>
      </c>
      <c r="B105" s="49">
        <v>1381</v>
      </c>
      <c r="C105" s="49">
        <v>3018</v>
      </c>
      <c r="D105" s="103">
        <v>1474</v>
      </c>
      <c r="E105" s="103">
        <v>1544</v>
      </c>
      <c r="F105" s="10"/>
      <c r="G105" s="48" t="s">
        <v>267</v>
      </c>
      <c r="H105" s="49">
        <v>1226</v>
      </c>
      <c r="I105" s="49">
        <v>3016</v>
      </c>
      <c r="J105" s="103">
        <v>1472</v>
      </c>
      <c r="K105" s="103">
        <v>1544</v>
      </c>
    </row>
    <row r="106" spans="1:11" ht="18.75" customHeight="1">
      <c r="A106" s="50" t="s">
        <v>266</v>
      </c>
      <c r="B106" s="49">
        <v>1046</v>
      </c>
      <c r="C106" s="49">
        <v>2430</v>
      </c>
      <c r="D106" s="103">
        <v>1191</v>
      </c>
      <c r="E106" s="103">
        <v>1239</v>
      </c>
      <c r="F106" s="10"/>
      <c r="G106" s="48" t="s">
        <v>269</v>
      </c>
      <c r="H106" s="49">
        <v>482</v>
      </c>
      <c r="I106" s="49">
        <v>1563</v>
      </c>
      <c r="J106" s="103">
        <v>750</v>
      </c>
      <c r="K106" s="103">
        <v>813</v>
      </c>
    </row>
    <row r="107" spans="1:11" ht="18.75" customHeight="1">
      <c r="A107" s="50" t="s">
        <v>268</v>
      </c>
      <c r="B107" s="49">
        <v>966</v>
      </c>
      <c r="C107" s="49">
        <v>2336</v>
      </c>
      <c r="D107" s="103">
        <v>1119</v>
      </c>
      <c r="E107" s="103">
        <v>1217</v>
      </c>
      <c r="F107" s="10"/>
      <c r="G107" s="48" t="s">
        <v>271</v>
      </c>
      <c r="H107" s="49">
        <v>874</v>
      </c>
      <c r="I107" s="49">
        <v>2384</v>
      </c>
      <c r="J107" s="103">
        <v>1207</v>
      </c>
      <c r="K107" s="103">
        <v>1177</v>
      </c>
    </row>
    <row r="108" spans="1:11" ht="18.75" customHeight="1">
      <c r="A108" s="50" t="s">
        <v>270</v>
      </c>
      <c r="B108" s="103">
        <v>0</v>
      </c>
      <c r="C108" s="103">
        <v>0</v>
      </c>
      <c r="D108" s="103">
        <v>0</v>
      </c>
      <c r="E108" s="103">
        <v>0</v>
      </c>
      <c r="F108" s="10"/>
      <c r="G108" s="48" t="s">
        <v>26</v>
      </c>
      <c r="H108" s="49">
        <v>6106</v>
      </c>
      <c r="I108" s="49">
        <v>15615</v>
      </c>
      <c r="J108" s="103">
        <v>7736</v>
      </c>
      <c r="K108" s="103">
        <v>7879</v>
      </c>
    </row>
    <row r="109" spans="1:11" ht="18.75" customHeight="1">
      <c r="A109" s="48" t="s">
        <v>272</v>
      </c>
      <c r="B109" s="49">
        <v>487</v>
      </c>
      <c r="C109" s="49">
        <v>1203</v>
      </c>
      <c r="D109" s="103">
        <v>584</v>
      </c>
      <c r="E109" s="103">
        <v>619</v>
      </c>
      <c r="F109" s="10"/>
      <c r="G109" s="48"/>
      <c r="H109" s="55"/>
      <c r="I109" s="55"/>
      <c r="J109" s="92"/>
      <c r="K109" s="92"/>
    </row>
    <row r="110" spans="1:11" ht="18.75" customHeight="1">
      <c r="A110" s="48" t="s">
        <v>273</v>
      </c>
      <c r="B110" s="49">
        <v>743</v>
      </c>
      <c r="C110" s="49">
        <v>1643</v>
      </c>
      <c r="D110" s="103">
        <v>814</v>
      </c>
      <c r="E110" s="103">
        <v>829</v>
      </c>
      <c r="F110" s="10"/>
      <c r="G110" s="52" t="s">
        <v>274</v>
      </c>
      <c r="H110" s="56">
        <f>SUM(B5:B56)+SUM(B60:B111)+SUM(H5:H56)+SUM(H60:H108)</f>
        <v>181653</v>
      </c>
      <c r="I110" s="56">
        <f>SUM(C5:C56)+SUM(C60:C111)+SUM(I5:I56)+SUM(I60:I108)</f>
        <v>420619</v>
      </c>
      <c r="J110" s="56">
        <f>SUM(D5:D56)+SUM(D60:D111)+SUM(J5:J56)+SUM(J60:J108)</f>
        <v>208375</v>
      </c>
      <c r="K110" s="56">
        <f>SUM(E5:E56)+SUM(E60:E111)+SUM(K5:K56)+SUM(K60:K108)</f>
        <v>212244</v>
      </c>
    </row>
    <row r="111" spans="1:17" ht="18.75" customHeight="1">
      <c r="A111" s="48" t="s">
        <v>180</v>
      </c>
      <c r="B111" s="49">
        <v>1118</v>
      </c>
      <c r="C111" s="49">
        <v>2942</v>
      </c>
      <c r="D111" s="103">
        <v>1451</v>
      </c>
      <c r="E111" s="103">
        <v>1491</v>
      </c>
      <c r="F111" s="10"/>
      <c r="N111" s="12"/>
      <c r="O111" s="13"/>
      <c r="P111" s="13"/>
      <c r="Q111" s="13"/>
    </row>
    <row r="112" spans="1:11" ht="18.75" customHeight="1" hidden="1">
      <c r="A112" s="14" t="s">
        <v>295</v>
      </c>
      <c r="B112" s="14"/>
      <c r="C112" s="14"/>
      <c r="D112" s="14"/>
      <c r="E112" s="14"/>
      <c r="F112" s="14"/>
      <c r="G112" s="14"/>
      <c r="H112" s="14"/>
      <c r="K112" s="93"/>
    </row>
    <row r="113" spans="2:5" ht="18.75" customHeight="1">
      <c r="B113" s="15"/>
      <c r="C113" s="15"/>
      <c r="D113" s="15"/>
      <c r="E113" s="15"/>
    </row>
    <row r="114" spans="1:5" ht="13.5">
      <c r="A114" s="15"/>
      <c r="B114" s="15"/>
      <c r="C114" s="15"/>
      <c r="D114" s="15"/>
      <c r="E114" s="15"/>
    </row>
    <row r="115" spans="1:5" ht="13.5">
      <c r="A115" s="15"/>
      <c r="B115" s="15"/>
      <c r="C115" s="15"/>
      <c r="D115" s="15"/>
      <c r="E115" s="15"/>
    </row>
    <row r="116" spans="1:5" ht="13.5">
      <c r="A116" s="15"/>
      <c r="B116" s="15"/>
      <c r="C116" s="15"/>
      <c r="D116" s="15"/>
      <c r="E116" s="15"/>
    </row>
    <row r="117" spans="1:5" ht="13.5">
      <c r="A117" s="15"/>
      <c r="B117" s="15"/>
      <c r="C117" s="15"/>
      <c r="D117" s="15"/>
      <c r="E117" s="15"/>
    </row>
    <row r="118" spans="1:5" ht="13.5">
      <c r="A118" s="15"/>
      <c r="B118" s="15"/>
      <c r="C118" s="15"/>
      <c r="D118" s="15"/>
      <c r="E118" s="15"/>
    </row>
    <row r="119" spans="1:5" ht="13.5">
      <c r="A119" s="15"/>
      <c r="B119" s="15"/>
      <c r="C119" s="15"/>
      <c r="D119" s="15"/>
      <c r="E119" s="15"/>
    </row>
    <row r="120" spans="1:5" ht="13.5">
      <c r="A120" s="15"/>
      <c r="B120" s="15"/>
      <c r="C120" s="15"/>
      <c r="D120" s="15"/>
      <c r="E120" s="15"/>
    </row>
    <row r="121" spans="1:5" ht="13.5">
      <c r="A121" s="15"/>
      <c r="B121" s="15"/>
      <c r="C121" s="15"/>
      <c r="D121" s="15"/>
      <c r="E121" s="15"/>
    </row>
    <row r="122" spans="1:5" ht="13.5">
      <c r="A122" s="15"/>
      <c r="B122" s="15"/>
      <c r="C122" s="15"/>
      <c r="D122" s="15"/>
      <c r="E122" s="15"/>
    </row>
    <row r="123" spans="1:5" ht="13.5">
      <c r="A123" s="15"/>
      <c r="B123" s="15"/>
      <c r="C123" s="15"/>
      <c r="D123" s="15"/>
      <c r="E123" s="15"/>
    </row>
    <row r="124" spans="1:5" ht="13.5">
      <c r="A124" s="15"/>
      <c r="B124" s="15"/>
      <c r="C124" s="15"/>
      <c r="D124" s="15"/>
      <c r="E124" s="15"/>
    </row>
    <row r="125" spans="1:5" ht="13.5">
      <c r="A125" s="15"/>
      <c r="B125" s="15"/>
      <c r="C125" s="15"/>
      <c r="D125" s="15"/>
      <c r="E125" s="15"/>
    </row>
    <row r="126" spans="1:5" ht="13.5">
      <c r="A126" s="15"/>
      <c r="B126" s="15"/>
      <c r="C126" s="15"/>
      <c r="D126" s="15"/>
      <c r="E126" s="15"/>
    </row>
    <row r="127" spans="1:5" ht="13.5">
      <c r="A127" s="15"/>
      <c r="B127" s="15"/>
      <c r="C127" s="15"/>
      <c r="D127" s="15"/>
      <c r="E127" s="15"/>
    </row>
    <row r="128" spans="1:5" ht="13.5">
      <c r="A128" s="15"/>
      <c r="B128" s="15"/>
      <c r="C128" s="15"/>
      <c r="D128" s="15"/>
      <c r="E128" s="15"/>
    </row>
    <row r="129" spans="1:5" ht="13.5">
      <c r="A129" s="15"/>
      <c r="B129" s="15"/>
      <c r="C129" s="15"/>
      <c r="D129" s="15"/>
      <c r="E129" s="15"/>
    </row>
    <row r="130" spans="1:5" ht="13.5">
      <c r="A130" s="15"/>
      <c r="B130" s="15"/>
      <c r="C130" s="15"/>
      <c r="D130" s="15"/>
      <c r="E130" s="15"/>
    </row>
    <row r="131" spans="1:5" ht="13.5">
      <c r="A131" s="15"/>
      <c r="B131" s="15"/>
      <c r="C131" s="15"/>
      <c r="D131" s="15"/>
      <c r="E131" s="15"/>
    </row>
    <row r="132" spans="1:5" ht="13.5">
      <c r="A132" s="15"/>
      <c r="B132" s="15"/>
      <c r="C132" s="15"/>
      <c r="D132" s="15"/>
      <c r="E132" s="15"/>
    </row>
    <row r="133" spans="1:5" ht="13.5">
      <c r="A133" s="15"/>
      <c r="B133" s="15"/>
      <c r="C133" s="15"/>
      <c r="D133" s="15"/>
      <c r="E133" s="15"/>
    </row>
    <row r="134" spans="1:5" ht="13.5">
      <c r="A134" s="15"/>
      <c r="B134" s="15"/>
      <c r="C134" s="15"/>
      <c r="D134" s="15"/>
      <c r="E134" s="15"/>
    </row>
    <row r="135" spans="1:5" ht="13.5">
      <c r="A135" s="15"/>
      <c r="B135" s="15"/>
      <c r="C135" s="15"/>
      <c r="D135" s="15"/>
      <c r="E135" s="15"/>
    </row>
    <row r="136" spans="1:5" ht="13.5">
      <c r="A136" s="15"/>
      <c r="B136" s="15"/>
      <c r="C136" s="15"/>
      <c r="D136" s="15"/>
      <c r="E136" s="15"/>
    </row>
    <row r="137" spans="1:5" ht="13.5">
      <c r="A137" s="15"/>
      <c r="B137" s="15"/>
      <c r="C137" s="15"/>
      <c r="D137" s="15"/>
      <c r="E137" s="15"/>
    </row>
    <row r="138" spans="1:5" ht="13.5">
      <c r="A138" s="15"/>
      <c r="B138" s="15"/>
      <c r="C138" s="15"/>
      <c r="D138" s="15"/>
      <c r="E138" s="15"/>
    </row>
    <row r="139" spans="1:5" ht="13.5">
      <c r="A139" s="15"/>
      <c r="B139" s="15"/>
      <c r="C139" s="15"/>
      <c r="D139" s="15"/>
      <c r="E139" s="15"/>
    </row>
    <row r="140" spans="1:5" ht="13.5">
      <c r="A140" s="15"/>
      <c r="B140" s="15"/>
      <c r="C140" s="15"/>
      <c r="D140" s="15"/>
      <c r="E140" s="15"/>
    </row>
    <row r="141" spans="1:5" ht="13.5">
      <c r="A141" s="15"/>
      <c r="B141" s="15"/>
      <c r="C141" s="15"/>
      <c r="D141" s="15"/>
      <c r="E141" s="15"/>
    </row>
    <row r="142" spans="1:5" ht="13.5">
      <c r="A142" s="15"/>
      <c r="B142" s="15"/>
      <c r="C142" s="15"/>
      <c r="D142" s="15"/>
      <c r="E142" s="15"/>
    </row>
    <row r="143" spans="1:5" ht="13.5">
      <c r="A143" s="15"/>
      <c r="B143" s="15"/>
      <c r="C143" s="15"/>
      <c r="D143" s="15"/>
      <c r="E143" s="15"/>
    </row>
    <row r="144" spans="1:5" ht="13.5">
      <c r="A144" s="15"/>
      <c r="B144" s="15"/>
      <c r="C144" s="15"/>
      <c r="D144" s="15"/>
      <c r="E144" s="15"/>
    </row>
    <row r="145" spans="1:5" ht="13.5">
      <c r="A145" s="15"/>
      <c r="B145" s="15"/>
      <c r="C145" s="15"/>
      <c r="D145" s="15"/>
      <c r="E145" s="15"/>
    </row>
    <row r="146" spans="1:5" ht="13.5">
      <c r="A146" s="15"/>
      <c r="B146" s="15"/>
      <c r="C146" s="15"/>
      <c r="D146" s="15"/>
      <c r="E146" s="15"/>
    </row>
    <row r="147" spans="1:5" ht="13.5">
      <c r="A147" s="15"/>
      <c r="B147" s="15"/>
      <c r="C147" s="15"/>
      <c r="D147" s="15"/>
      <c r="E147" s="15"/>
    </row>
    <row r="148" spans="1:11" ht="13.5">
      <c r="A148" s="15"/>
      <c r="B148" s="15"/>
      <c r="C148" s="15"/>
      <c r="D148" s="15"/>
      <c r="E148" s="15"/>
      <c r="H148" s="15"/>
      <c r="I148" s="15"/>
      <c r="J148" s="15"/>
      <c r="K148" s="15"/>
    </row>
    <row r="149" spans="1:5" ht="13.5">
      <c r="A149" s="15"/>
      <c r="B149" s="15"/>
      <c r="C149" s="15"/>
      <c r="D149" s="15"/>
      <c r="E149" s="15"/>
    </row>
    <row r="150" spans="1:5" ht="13.5">
      <c r="A150" s="15"/>
      <c r="B150" s="15"/>
      <c r="C150" s="15"/>
      <c r="D150" s="15"/>
      <c r="E150" s="15"/>
    </row>
    <row r="151" spans="1:5" ht="13.5">
      <c r="A151" s="15"/>
      <c r="B151" s="15"/>
      <c r="C151" s="15"/>
      <c r="D151" s="15"/>
      <c r="E151" s="15"/>
    </row>
    <row r="152" spans="1:5" ht="13.5">
      <c r="A152" s="15"/>
      <c r="B152" s="15"/>
      <c r="C152" s="15"/>
      <c r="D152" s="15"/>
      <c r="E152" s="15"/>
    </row>
    <row r="154" spans="8:11" ht="13.5">
      <c r="H154" s="15"/>
      <c r="I154" s="15"/>
      <c r="J154" s="15"/>
      <c r="K154" s="15"/>
    </row>
    <row r="159" spans="7:11" s="15" customFormat="1" ht="13.5">
      <c r="G159" s="7"/>
      <c r="H159" s="7"/>
      <c r="I159" s="7"/>
      <c r="J159" s="7"/>
      <c r="K159" s="7"/>
    </row>
  </sheetData>
  <sheetProtection/>
  <mergeCells count="13">
    <mergeCell ref="A1:K1"/>
    <mergeCell ref="A3:A4"/>
    <mergeCell ref="G3:G4"/>
    <mergeCell ref="I3:K3"/>
    <mergeCell ref="C3:E3"/>
    <mergeCell ref="B6:B7"/>
    <mergeCell ref="A58:A59"/>
    <mergeCell ref="G58:G59"/>
    <mergeCell ref="C58:E58"/>
    <mergeCell ref="I58:K58"/>
    <mergeCell ref="C6:C7"/>
    <mergeCell ref="D6:D7"/>
    <mergeCell ref="E6:E7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6" width="8.59765625" style="2" customWidth="1"/>
    <col min="7" max="7" width="8.59765625" style="93" customWidth="1"/>
    <col min="8" max="11" width="8.59765625" style="2" customWidth="1"/>
    <col min="12" max="16384" width="9" style="2" customWidth="1"/>
  </cols>
  <sheetData>
    <row r="1" spans="1:11" s="3" customFormat="1" ht="24" customHeight="1">
      <c r="A1" s="108" t="s">
        <v>278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s="3" customFormat="1" ht="24" customHeight="1">
      <c r="A2" s="137" t="str">
        <f>CONCATENATE(YEAR('人口・世帯数の推移'!A29),".",MONTH('人口・世帯数の推移'!A29),".",DAY('人口・世帯数の推移'!A29))</f>
        <v>2015.4.1</v>
      </c>
      <c r="B2" s="138"/>
      <c r="C2" s="36"/>
      <c r="G2" s="90"/>
      <c r="H2" s="36"/>
      <c r="I2" s="36"/>
      <c r="J2" s="36"/>
      <c r="K2" s="90"/>
    </row>
    <row r="3" spans="1:11" s="3" customFormat="1" ht="19.5" customHeight="1">
      <c r="A3" s="128" t="s">
        <v>15</v>
      </c>
      <c r="B3" s="128" t="s">
        <v>3</v>
      </c>
      <c r="C3" s="131" t="s">
        <v>0</v>
      </c>
      <c r="D3" s="132"/>
      <c r="E3" s="133"/>
      <c r="F3" s="131" t="s">
        <v>14</v>
      </c>
      <c r="G3" s="132"/>
      <c r="H3" s="132"/>
      <c r="I3" s="133"/>
      <c r="J3" s="61" t="s">
        <v>1</v>
      </c>
      <c r="K3" s="61" t="s">
        <v>0</v>
      </c>
    </row>
    <row r="4" spans="1:11" s="3" customFormat="1" ht="19.5" customHeight="1">
      <c r="A4" s="129"/>
      <c r="B4" s="129"/>
      <c r="C4" s="134"/>
      <c r="D4" s="135"/>
      <c r="E4" s="136"/>
      <c r="F4" s="134"/>
      <c r="G4" s="135"/>
      <c r="H4" s="135"/>
      <c r="I4" s="136"/>
      <c r="J4" s="62" t="s">
        <v>4</v>
      </c>
      <c r="K4" s="62" t="s">
        <v>5</v>
      </c>
    </row>
    <row r="5" spans="1:11" s="3" customFormat="1" ht="19.5" customHeight="1">
      <c r="A5" s="130"/>
      <c r="B5" s="130"/>
      <c r="C5" s="60" t="s">
        <v>6</v>
      </c>
      <c r="D5" s="60" t="s">
        <v>7</v>
      </c>
      <c r="E5" s="60" t="s">
        <v>8</v>
      </c>
      <c r="F5" s="60" t="s">
        <v>3</v>
      </c>
      <c r="G5" s="96" t="s">
        <v>6</v>
      </c>
      <c r="H5" s="60" t="s">
        <v>7</v>
      </c>
      <c r="I5" s="60" t="s">
        <v>8</v>
      </c>
      <c r="J5" s="63" t="s">
        <v>12</v>
      </c>
      <c r="K5" s="63" t="s">
        <v>13</v>
      </c>
    </row>
    <row r="6" spans="1:11" s="3" customFormat="1" ht="19.5" customHeight="1">
      <c r="A6" s="60" t="s">
        <v>16</v>
      </c>
      <c r="B6" s="32">
        <v>8555</v>
      </c>
      <c r="C6" s="32">
        <v>19919</v>
      </c>
      <c r="D6" s="33">
        <v>9443</v>
      </c>
      <c r="E6" s="33">
        <v>10476</v>
      </c>
      <c r="F6" s="59">
        <v>19</v>
      </c>
      <c r="G6" s="97">
        <v>-26</v>
      </c>
      <c r="H6" s="97">
        <v>-7</v>
      </c>
      <c r="I6" s="97">
        <v>-19</v>
      </c>
      <c r="J6" s="34">
        <v>2.3283459964932787</v>
      </c>
      <c r="K6" s="32">
        <v>6595.695364238411</v>
      </c>
    </row>
    <row r="7" spans="1:11" s="3" customFormat="1" ht="19.5" customHeight="1">
      <c r="A7" s="60" t="s">
        <v>17</v>
      </c>
      <c r="B7" s="32">
        <v>23732</v>
      </c>
      <c r="C7" s="32">
        <v>54612</v>
      </c>
      <c r="D7" s="33">
        <v>25930</v>
      </c>
      <c r="E7" s="33">
        <v>28682</v>
      </c>
      <c r="F7" s="59">
        <v>67</v>
      </c>
      <c r="G7" s="97">
        <v>95</v>
      </c>
      <c r="H7" s="97">
        <v>11</v>
      </c>
      <c r="I7" s="97">
        <v>84</v>
      </c>
      <c r="J7" s="34">
        <v>2.3011966964436206</v>
      </c>
      <c r="K7" s="32">
        <v>9840</v>
      </c>
    </row>
    <row r="8" spans="1:11" s="3" customFormat="1" ht="19.5" customHeight="1">
      <c r="A8" s="60" t="s">
        <v>18</v>
      </c>
      <c r="B8" s="32">
        <v>17352</v>
      </c>
      <c r="C8" s="32">
        <v>40635</v>
      </c>
      <c r="D8" s="33">
        <v>20040</v>
      </c>
      <c r="E8" s="33">
        <v>20595</v>
      </c>
      <c r="F8" s="59">
        <v>102</v>
      </c>
      <c r="G8" s="97">
        <v>192</v>
      </c>
      <c r="H8" s="97">
        <v>84</v>
      </c>
      <c r="I8" s="97">
        <v>108</v>
      </c>
      <c r="J8" s="34">
        <v>2.341804979253112</v>
      </c>
      <c r="K8" s="32">
        <v>9110.986547085202</v>
      </c>
    </row>
    <row r="9" spans="1:11" s="3" customFormat="1" ht="19.5" customHeight="1">
      <c r="A9" s="60" t="s">
        <v>19</v>
      </c>
      <c r="B9" s="32">
        <v>11776</v>
      </c>
      <c r="C9" s="32">
        <v>29361</v>
      </c>
      <c r="D9" s="33">
        <v>14585</v>
      </c>
      <c r="E9" s="33">
        <v>14776</v>
      </c>
      <c r="F9" s="59">
        <v>94</v>
      </c>
      <c r="G9" s="97">
        <v>78</v>
      </c>
      <c r="H9" s="97">
        <v>46</v>
      </c>
      <c r="I9" s="97">
        <v>32</v>
      </c>
      <c r="J9" s="34">
        <v>2.493291440217391</v>
      </c>
      <c r="K9" s="32">
        <v>7196.323529411765</v>
      </c>
    </row>
    <row r="10" spans="1:11" s="3" customFormat="1" ht="19.5" customHeight="1">
      <c r="A10" s="60" t="s">
        <v>20</v>
      </c>
      <c r="B10" s="32">
        <v>20877</v>
      </c>
      <c r="C10" s="32">
        <v>44719</v>
      </c>
      <c r="D10" s="33">
        <v>22483</v>
      </c>
      <c r="E10" s="33">
        <v>22236</v>
      </c>
      <c r="F10" s="59">
        <v>91</v>
      </c>
      <c r="G10" s="97">
        <v>31</v>
      </c>
      <c r="H10" s="97">
        <v>-1</v>
      </c>
      <c r="I10" s="97">
        <v>32</v>
      </c>
      <c r="J10" s="34">
        <v>2.142022321214734</v>
      </c>
      <c r="K10" s="32">
        <v>9514.68085106383</v>
      </c>
    </row>
    <row r="11" spans="1:11" s="3" customFormat="1" ht="19.5" customHeight="1">
      <c r="A11" s="60" t="s">
        <v>21</v>
      </c>
      <c r="B11" s="32">
        <v>11952</v>
      </c>
      <c r="C11" s="32">
        <v>28636</v>
      </c>
      <c r="D11" s="33">
        <v>14243</v>
      </c>
      <c r="E11" s="33">
        <v>14393</v>
      </c>
      <c r="F11" s="59">
        <v>47</v>
      </c>
      <c r="G11" s="97">
        <v>20</v>
      </c>
      <c r="H11" s="97">
        <v>4</v>
      </c>
      <c r="I11" s="97">
        <v>16</v>
      </c>
      <c r="J11" s="34">
        <v>2.395917001338688</v>
      </c>
      <c r="K11" s="32">
        <v>9806.849315068494</v>
      </c>
    </row>
    <row r="12" spans="1:11" s="3" customFormat="1" ht="19.5" customHeight="1">
      <c r="A12" s="60" t="s">
        <v>22</v>
      </c>
      <c r="B12" s="32">
        <v>18309</v>
      </c>
      <c r="C12" s="32">
        <v>42205</v>
      </c>
      <c r="D12" s="33">
        <v>20779</v>
      </c>
      <c r="E12" s="33">
        <v>21426</v>
      </c>
      <c r="F12" s="59">
        <v>61</v>
      </c>
      <c r="G12" s="97">
        <v>33</v>
      </c>
      <c r="H12" s="97">
        <v>8</v>
      </c>
      <c r="I12" s="97">
        <v>25</v>
      </c>
      <c r="J12" s="34">
        <v>2.3051504724452454</v>
      </c>
      <c r="K12" s="32">
        <v>6941.611842105263</v>
      </c>
    </row>
    <row r="13" spans="1:11" s="3" customFormat="1" ht="19.5" customHeight="1">
      <c r="A13" s="60" t="s">
        <v>23</v>
      </c>
      <c r="B13" s="32">
        <v>12975</v>
      </c>
      <c r="C13" s="32">
        <v>32097</v>
      </c>
      <c r="D13" s="33">
        <v>15500</v>
      </c>
      <c r="E13" s="33">
        <v>16597</v>
      </c>
      <c r="F13" s="59">
        <v>-10</v>
      </c>
      <c r="G13" s="97">
        <v>-129</v>
      </c>
      <c r="H13" s="97">
        <v>-66</v>
      </c>
      <c r="I13" s="97">
        <v>-63</v>
      </c>
      <c r="J13" s="34">
        <v>2.473757225433526</v>
      </c>
      <c r="K13" s="32">
        <v>6220.3488372093025</v>
      </c>
    </row>
    <row r="14" spans="1:11" s="3" customFormat="1" ht="19.5" customHeight="1">
      <c r="A14" s="60" t="s">
        <v>24</v>
      </c>
      <c r="B14" s="32">
        <v>15164</v>
      </c>
      <c r="C14" s="32">
        <v>35472</v>
      </c>
      <c r="D14" s="33">
        <v>18169</v>
      </c>
      <c r="E14" s="33">
        <v>17303</v>
      </c>
      <c r="F14" s="59">
        <v>-7</v>
      </c>
      <c r="G14" s="97">
        <v>-62</v>
      </c>
      <c r="H14" s="97">
        <v>-59</v>
      </c>
      <c r="I14" s="97">
        <v>-3</v>
      </c>
      <c r="J14" s="34">
        <v>2.33922447902928</v>
      </c>
      <c r="K14" s="32">
        <v>4913.019390581718</v>
      </c>
    </row>
    <row r="15" spans="1:11" s="3" customFormat="1" ht="19.5" customHeight="1">
      <c r="A15" s="60" t="s">
        <v>25</v>
      </c>
      <c r="B15" s="32">
        <v>14929</v>
      </c>
      <c r="C15" s="32">
        <v>30618</v>
      </c>
      <c r="D15" s="33">
        <v>15414</v>
      </c>
      <c r="E15" s="33">
        <v>15204</v>
      </c>
      <c r="F15" s="59">
        <v>70</v>
      </c>
      <c r="G15" s="97">
        <v>24</v>
      </c>
      <c r="H15" s="97">
        <v>5</v>
      </c>
      <c r="I15" s="97">
        <v>19</v>
      </c>
      <c r="J15" s="34">
        <v>2.0509076294460447</v>
      </c>
      <c r="K15" s="32">
        <v>6865.0224215246635</v>
      </c>
    </row>
    <row r="16" spans="1:11" s="3" customFormat="1" ht="19.5" customHeight="1">
      <c r="A16" s="60" t="s">
        <v>26</v>
      </c>
      <c r="B16" s="32">
        <v>4676</v>
      </c>
      <c r="C16" s="32">
        <v>11480</v>
      </c>
      <c r="D16" s="33">
        <v>6011</v>
      </c>
      <c r="E16" s="33">
        <v>5469</v>
      </c>
      <c r="F16" s="59">
        <v>32</v>
      </c>
      <c r="G16" s="97">
        <v>35</v>
      </c>
      <c r="H16" s="97">
        <v>21</v>
      </c>
      <c r="I16" s="97">
        <v>14</v>
      </c>
      <c r="J16" s="34">
        <v>2.4550898203592815</v>
      </c>
      <c r="K16" s="32">
        <v>2314.516129032258</v>
      </c>
    </row>
    <row r="17" spans="1:11" s="3" customFormat="1" ht="19.5" customHeight="1">
      <c r="A17" s="60" t="s">
        <v>27</v>
      </c>
      <c r="B17" s="32">
        <v>14061</v>
      </c>
      <c r="C17" s="32">
        <v>32734</v>
      </c>
      <c r="D17" s="33">
        <v>16471</v>
      </c>
      <c r="E17" s="33">
        <v>16263</v>
      </c>
      <c r="F17" s="59">
        <v>130</v>
      </c>
      <c r="G17" s="97">
        <v>114</v>
      </c>
      <c r="H17" s="97">
        <v>93</v>
      </c>
      <c r="I17" s="97">
        <v>21</v>
      </c>
      <c r="J17" s="34">
        <v>2.327999431050423</v>
      </c>
      <c r="K17" s="32">
        <v>6282.917466410749</v>
      </c>
    </row>
    <row r="18" spans="1:11" s="3" customFormat="1" ht="19.5" customHeight="1">
      <c r="A18" s="60" t="s">
        <v>28</v>
      </c>
      <c r="B18" s="32">
        <v>7295</v>
      </c>
      <c r="C18" s="32">
        <v>18131</v>
      </c>
      <c r="D18" s="33">
        <v>9307</v>
      </c>
      <c r="E18" s="33">
        <v>8824</v>
      </c>
      <c r="F18" s="59">
        <v>-30</v>
      </c>
      <c r="G18" s="97">
        <v>-80</v>
      </c>
      <c r="H18" s="97">
        <v>-58</v>
      </c>
      <c r="I18" s="97">
        <v>-22</v>
      </c>
      <c r="J18" s="34">
        <v>2.4854009595613435</v>
      </c>
      <c r="K18" s="32">
        <v>1535.2243861134632</v>
      </c>
    </row>
    <row r="19" spans="1:11" s="3" customFormat="1" ht="19.5" customHeight="1">
      <c r="A19" s="60" t="s">
        <v>29</v>
      </c>
      <c r="B19" s="32">
        <f aca="true" t="shared" si="0" ref="B19:G19">SUM(B6:B18)</f>
        <v>181653</v>
      </c>
      <c r="C19" s="32">
        <f t="shared" si="0"/>
        <v>420619</v>
      </c>
      <c r="D19" s="33">
        <f>SUM(D6:D18)</f>
        <v>208375</v>
      </c>
      <c r="E19" s="33">
        <f>SUM(E6:E18)</f>
        <v>212244</v>
      </c>
      <c r="F19" s="89">
        <f t="shared" si="0"/>
        <v>666</v>
      </c>
      <c r="G19" s="98">
        <f t="shared" si="0"/>
        <v>325</v>
      </c>
      <c r="H19" s="98">
        <f>SUM(H6:H18)</f>
        <v>81</v>
      </c>
      <c r="I19" s="98">
        <f>SUM(I6:I18)</f>
        <v>244</v>
      </c>
      <c r="J19" s="34">
        <f>C19/B19</f>
        <v>2.315508139144413</v>
      </c>
      <c r="K19" s="32">
        <f>ROUND(C19/69.51,0)</f>
        <v>6051</v>
      </c>
    </row>
    <row r="20" s="3" customFormat="1" ht="5.25" customHeight="1">
      <c r="G20" s="99"/>
    </row>
  </sheetData>
  <sheetProtection/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75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39" t="s">
        <v>279</v>
      </c>
      <c r="B1" s="139"/>
      <c r="C1" s="139"/>
      <c r="D1" s="139"/>
      <c r="E1" s="139"/>
      <c r="F1" s="139"/>
      <c r="G1" s="139"/>
      <c r="H1" s="139"/>
      <c r="AK1" s="5" t="s">
        <v>52</v>
      </c>
    </row>
    <row r="2" spans="1:8" s="2" customFormat="1" ht="14.25" thickBot="1">
      <c r="A2" s="2" t="str">
        <f>'１３地区別人口と世帯数'!A2</f>
        <v>2015.4.1</v>
      </c>
      <c r="F2" s="29"/>
      <c r="G2" s="29"/>
      <c r="H2" s="29"/>
    </row>
    <row r="3" spans="1:8" ht="14.25" customHeight="1" thickBot="1">
      <c r="A3" s="39" t="s">
        <v>53</v>
      </c>
      <c r="B3" s="40" t="s">
        <v>6</v>
      </c>
      <c r="C3" s="41" t="s">
        <v>7</v>
      </c>
      <c r="D3" s="41" t="s">
        <v>8</v>
      </c>
      <c r="E3" s="39" t="s">
        <v>53</v>
      </c>
      <c r="F3" s="41" t="s">
        <v>6</v>
      </c>
      <c r="G3" s="41" t="s">
        <v>7</v>
      </c>
      <c r="H3" s="42" t="s">
        <v>8</v>
      </c>
    </row>
    <row r="4" spans="1:8" ht="11.25" customHeight="1">
      <c r="A4" s="43" t="s">
        <v>54</v>
      </c>
      <c r="B4" s="16">
        <v>18845</v>
      </c>
      <c r="C4" s="17">
        <v>9695</v>
      </c>
      <c r="D4" s="17">
        <v>9150</v>
      </c>
      <c r="E4" s="43" t="s">
        <v>55</v>
      </c>
      <c r="F4" s="16">
        <v>24338</v>
      </c>
      <c r="G4" s="17">
        <v>11747</v>
      </c>
      <c r="H4" s="18">
        <v>12591</v>
      </c>
    </row>
    <row r="5" spans="1:8" ht="11.25" customHeight="1">
      <c r="A5" s="44">
        <v>0</v>
      </c>
      <c r="B5" s="16">
        <v>3563</v>
      </c>
      <c r="C5" s="17">
        <v>1819</v>
      </c>
      <c r="D5" s="17">
        <v>1744</v>
      </c>
      <c r="E5" s="44">
        <v>60</v>
      </c>
      <c r="F5" s="16">
        <v>4369</v>
      </c>
      <c r="G5" s="17">
        <v>2172</v>
      </c>
      <c r="H5" s="18">
        <v>2197</v>
      </c>
    </row>
    <row r="6" spans="1:8" ht="11.25" customHeight="1">
      <c r="A6" s="44">
        <v>1</v>
      </c>
      <c r="B6" s="16">
        <v>3736</v>
      </c>
      <c r="C6" s="17">
        <v>1954</v>
      </c>
      <c r="D6" s="17">
        <v>1782</v>
      </c>
      <c r="E6" s="44">
        <v>61</v>
      </c>
      <c r="F6" s="16">
        <v>4462</v>
      </c>
      <c r="G6" s="17">
        <v>2204</v>
      </c>
      <c r="H6" s="18">
        <v>2258</v>
      </c>
    </row>
    <row r="7" spans="1:8" ht="11.25" customHeight="1">
      <c r="A7" s="44">
        <v>2</v>
      </c>
      <c r="B7" s="16">
        <v>3772</v>
      </c>
      <c r="C7" s="17">
        <v>1907</v>
      </c>
      <c r="D7" s="17">
        <v>1865</v>
      </c>
      <c r="E7" s="44">
        <v>62</v>
      </c>
      <c r="F7" s="16">
        <v>4839</v>
      </c>
      <c r="G7" s="17">
        <v>2342</v>
      </c>
      <c r="H7" s="18">
        <v>2497</v>
      </c>
    </row>
    <row r="8" spans="1:8" ht="11.25" customHeight="1">
      <c r="A8" s="44">
        <v>3</v>
      </c>
      <c r="B8" s="16">
        <v>3898</v>
      </c>
      <c r="C8" s="17">
        <v>2004</v>
      </c>
      <c r="D8" s="17">
        <v>1894</v>
      </c>
      <c r="E8" s="44">
        <v>63</v>
      </c>
      <c r="F8" s="16">
        <v>5117</v>
      </c>
      <c r="G8" s="17">
        <v>2425</v>
      </c>
      <c r="H8" s="18">
        <v>2692</v>
      </c>
    </row>
    <row r="9" spans="1:8" ht="11.25" customHeight="1">
      <c r="A9" s="45">
        <v>4</v>
      </c>
      <c r="B9" s="19">
        <v>3876</v>
      </c>
      <c r="C9" s="20">
        <v>2011</v>
      </c>
      <c r="D9" s="20">
        <v>1865</v>
      </c>
      <c r="E9" s="45">
        <v>64</v>
      </c>
      <c r="F9" s="19">
        <v>5551</v>
      </c>
      <c r="G9" s="20">
        <v>2604</v>
      </c>
      <c r="H9" s="21">
        <v>2947</v>
      </c>
    </row>
    <row r="10" spans="1:8" ht="11.25" customHeight="1">
      <c r="A10" s="43" t="s">
        <v>56</v>
      </c>
      <c r="B10" s="16">
        <v>19753</v>
      </c>
      <c r="C10" s="17">
        <v>10097</v>
      </c>
      <c r="D10" s="17">
        <v>9656</v>
      </c>
      <c r="E10" s="43" t="s">
        <v>57</v>
      </c>
      <c r="F10" s="16">
        <v>28636</v>
      </c>
      <c r="G10" s="17">
        <v>13650</v>
      </c>
      <c r="H10" s="18">
        <v>14986</v>
      </c>
    </row>
    <row r="11" spans="1:8" ht="11.25" customHeight="1">
      <c r="A11" s="44">
        <v>5</v>
      </c>
      <c r="B11" s="16">
        <v>3975</v>
      </c>
      <c r="C11" s="17">
        <v>2007</v>
      </c>
      <c r="D11" s="17">
        <v>1968</v>
      </c>
      <c r="E11" s="44">
        <v>65</v>
      </c>
      <c r="F11" s="16">
        <v>6267</v>
      </c>
      <c r="G11" s="17">
        <v>3041</v>
      </c>
      <c r="H11" s="18">
        <v>3226</v>
      </c>
    </row>
    <row r="12" spans="1:8" ht="11.25" customHeight="1">
      <c r="A12" s="44">
        <v>6</v>
      </c>
      <c r="B12" s="16">
        <v>4027</v>
      </c>
      <c r="C12" s="17">
        <v>2055</v>
      </c>
      <c r="D12" s="17">
        <v>1972</v>
      </c>
      <c r="E12" s="44">
        <v>66</v>
      </c>
      <c r="F12" s="16">
        <v>6400</v>
      </c>
      <c r="G12" s="17">
        <v>3011</v>
      </c>
      <c r="H12" s="18">
        <v>3389</v>
      </c>
    </row>
    <row r="13" spans="1:8" ht="11.25" customHeight="1">
      <c r="A13" s="44">
        <v>7</v>
      </c>
      <c r="B13" s="16">
        <v>4002</v>
      </c>
      <c r="C13" s="17">
        <v>2067</v>
      </c>
      <c r="D13" s="17">
        <v>1935</v>
      </c>
      <c r="E13" s="44">
        <v>67</v>
      </c>
      <c r="F13" s="16">
        <v>6676</v>
      </c>
      <c r="G13" s="17">
        <v>3145</v>
      </c>
      <c r="H13" s="18">
        <v>3531</v>
      </c>
    </row>
    <row r="14" spans="1:8" ht="11.25" customHeight="1">
      <c r="A14" s="44">
        <v>8</v>
      </c>
      <c r="B14" s="16">
        <v>3908</v>
      </c>
      <c r="C14" s="17">
        <v>1982</v>
      </c>
      <c r="D14" s="17">
        <v>1926</v>
      </c>
      <c r="E14" s="44">
        <v>68</v>
      </c>
      <c r="F14" s="16">
        <v>5311</v>
      </c>
      <c r="G14" s="17">
        <v>2563</v>
      </c>
      <c r="H14" s="18">
        <v>2748</v>
      </c>
    </row>
    <row r="15" spans="1:8" ht="11.25" customHeight="1">
      <c r="A15" s="45">
        <v>9</v>
      </c>
      <c r="B15" s="19">
        <v>3841</v>
      </c>
      <c r="C15" s="20">
        <v>1986</v>
      </c>
      <c r="D15" s="20">
        <v>1855</v>
      </c>
      <c r="E15" s="45">
        <v>69</v>
      </c>
      <c r="F15" s="19">
        <v>3982</v>
      </c>
      <c r="G15" s="20">
        <v>1890</v>
      </c>
      <c r="H15" s="21">
        <v>2092</v>
      </c>
    </row>
    <row r="16" spans="1:8" ht="11.25" customHeight="1">
      <c r="A16" s="43" t="s">
        <v>58</v>
      </c>
      <c r="B16" s="16">
        <v>20174</v>
      </c>
      <c r="C16" s="17">
        <v>10278</v>
      </c>
      <c r="D16" s="17">
        <v>9896</v>
      </c>
      <c r="E16" s="43" t="s">
        <v>59</v>
      </c>
      <c r="F16" s="16">
        <v>24567</v>
      </c>
      <c r="G16" s="17">
        <v>11444</v>
      </c>
      <c r="H16" s="18">
        <v>13123</v>
      </c>
    </row>
    <row r="17" spans="1:8" ht="11.25" customHeight="1">
      <c r="A17" s="44">
        <v>10</v>
      </c>
      <c r="B17" s="16">
        <v>4043</v>
      </c>
      <c r="C17" s="17">
        <v>2011</v>
      </c>
      <c r="D17" s="17">
        <v>2032</v>
      </c>
      <c r="E17" s="44">
        <v>70</v>
      </c>
      <c r="F17" s="16">
        <v>4595</v>
      </c>
      <c r="G17" s="17">
        <v>2148</v>
      </c>
      <c r="H17" s="18">
        <v>2447</v>
      </c>
    </row>
    <row r="18" spans="1:8" ht="11.25" customHeight="1">
      <c r="A18" s="44">
        <v>11</v>
      </c>
      <c r="B18" s="16">
        <v>4103</v>
      </c>
      <c r="C18" s="17">
        <v>2094</v>
      </c>
      <c r="D18" s="17">
        <v>2009</v>
      </c>
      <c r="E18" s="44">
        <v>71</v>
      </c>
      <c r="F18" s="16">
        <v>5414</v>
      </c>
      <c r="G18" s="17">
        <v>2525</v>
      </c>
      <c r="H18" s="18">
        <v>2889</v>
      </c>
    </row>
    <row r="19" spans="1:8" ht="11.25" customHeight="1">
      <c r="A19" s="44">
        <v>12</v>
      </c>
      <c r="B19" s="16">
        <v>3987</v>
      </c>
      <c r="C19" s="17">
        <v>2046</v>
      </c>
      <c r="D19" s="17">
        <v>1941</v>
      </c>
      <c r="E19" s="44">
        <v>72</v>
      </c>
      <c r="F19" s="16">
        <v>4890</v>
      </c>
      <c r="G19" s="17">
        <v>2291</v>
      </c>
      <c r="H19" s="18">
        <v>2599</v>
      </c>
    </row>
    <row r="20" spans="1:8" ht="11.25" customHeight="1">
      <c r="A20" s="44">
        <v>13</v>
      </c>
      <c r="B20" s="16">
        <v>3984</v>
      </c>
      <c r="C20" s="17">
        <v>2024</v>
      </c>
      <c r="D20" s="17">
        <v>1960</v>
      </c>
      <c r="E20" s="44">
        <v>73</v>
      </c>
      <c r="F20" s="16">
        <v>5092</v>
      </c>
      <c r="G20" s="17">
        <v>2344</v>
      </c>
      <c r="H20" s="18">
        <v>2748</v>
      </c>
    </row>
    <row r="21" spans="1:8" ht="11.25" customHeight="1">
      <c r="A21" s="45">
        <v>14</v>
      </c>
      <c r="B21" s="19">
        <v>4057</v>
      </c>
      <c r="C21" s="20">
        <v>2103</v>
      </c>
      <c r="D21" s="20">
        <v>1954</v>
      </c>
      <c r="E21" s="45">
        <v>74</v>
      </c>
      <c r="F21" s="19">
        <v>4576</v>
      </c>
      <c r="G21" s="20">
        <v>2136</v>
      </c>
      <c r="H21" s="21">
        <v>2440</v>
      </c>
    </row>
    <row r="22" spans="1:8" ht="11.25" customHeight="1">
      <c r="A22" s="43" t="s">
        <v>60</v>
      </c>
      <c r="B22" s="16">
        <v>19864</v>
      </c>
      <c r="C22" s="17">
        <v>10379</v>
      </c>
      <c r="D22" s="17">
        <v>9485</v>
      </c>
      <c r="E22" s="43" t="s">
        <v>61</v>
      </c>
      <c r="F22" s="16">
        <v>18734</v>
      </c>
      <c r="G22" s="17">
        <v>8466</v>
      </c>
      <c r="H22" s="18">
        <v>10268</v>
      </c>
    </row>
    <row r="23" spans="1:8" ht="11.25" customHeight="1">
      <c r="A23" s="44">
        <v>15</v>
      </c>
      <c r="B23" s="16">
        <v>4000</v>
      </c>
      <c r="C23" s="17">
        <v>2059</v>
      </c>
      <c r="D23" s="17">
        <v>1941</v>
      </c>
      <c r="E23" s="44">
        <v>75</v>
      </c>
      <c r="F23" s="16">
        <v>3866</v>
      </c>
      <c r="G23" s="17">
        <v>1782</v>
      </c>
      <c r="H23" s="18">
        <v>2084</v>
      </c>
    </row>
    <row r="24" spans="1:8" ht="11.25" customHeight="1">
      <c r="A24" s="44">
        <v>16</v>
      </c>
      <c r="B24" s="16">
        <v>3959</v>
      </c>
      <c r="C24" s="17">
        <v>2050</v>
      </c>
      <c r="D24" s="17">
        <v>1909</v>
      </c>
      <c r="E24" s="44">
        <v>76</v>
      </c>
      <c r="F24" s="16">
        <v>3605</v>
      </c>
      <c r="G24" s="17">
        <v>1641</v>
      </c>
      <c r="H24" s="18">
        <v>1964</v>
      </c>
    </row>
    <row r="25" spans="1:8" ht="11.25" customHeight="1">
      <c r="A25" s="44">
        <v>17</v>
      </c>
      <c r="B25" s="16">
        <v>3958</v>
      </c>
      <c r="C25" s="17">
        <v>2006</v>
      </c>
      <c r="D25" s="17">
        <v>1952</v>
      </c>
      <c r="E25" s="44">
        <v>77</v>
      </c>
      <c r="F25" s="16">
        <v>3974</v>
      </c>
      <c r="G25" s="17">
        <v>1799</v>
      </c>
      <c r="H25" s="18">
        <v>2175</v>
      </c>
    </row>
    <row r="26" spans="1:8" ht="11.25" customHeight="1">
      <c r="A26" s="44">
        <v>18</v>
      </c>
      <c r="B26" s="16">
        <v>3915</v>
      </c>
      <c r="C26" s="17">
        <v>2107</v>
      </c>
      <c r="D26" s="17">
        <v>1808</v>
      </c>
      <c r="E26" s="44">
        <v>78</v>
      </c>
      <c r="F26" s="16">
        <v>3662</v>
      </c>
      <c r="G26" s="17">
        <v>1660</v>
      </c>
      <c r="H26" s="18">
        <v>2002</v>
      </c>
    </row>
    <row r="27" spans="1:8" ht="11.25" customHeight="1">
      <c r="A27" s="45">
        <v>19</v>
      </c>
      <c r="B27" s="19">
        <v>4032</v>
      </c>
      <c r="C27" s="20">
        <v>2157</v>
      </c>
      <c r="D27" s="20">
        <v>1875</v>
      </c>
      <c r="E27" s="45">
        <v>79</v>
      </c>
      <c r="F27" s="19">
        <v>3627</v>
      </c>
      <c r="G27" s="20">
        <v>1584</v>
      </c>
      <c r="H27" s="21">
        <v>2043</v>
      </c>
    </row>
    <row r="28" spans="1:8" ht="11.25" customHeight="1">
      <c r="A28" s="43" t="s">
        <v>62</v>
      </c>
      <c r="B28" s="16">
        <v>20690</v>
      </c>
      <c r="C28" s="17">
        <v>10662</v>
      </c>
      <c r="D28" s="17">
        <v>10028</v>
      </c>
      <c r="E28" s="43" t="s">
        <v>63</v>
      </c>
      <c r="F28" s="16">
        <v>13266</v>
      </c>
      <c r="G28" s="17">
        <v>5487</v>
      </c>
      <c r="H28" s="18">
        <v>7779</v>
      </c>
    </row>
    <row r="29" spans="1:8" ht="11.25" customHeight="1">
      <c r="A29" s="44">
        <v>20</v>
      </c>
      <c r="B29" s="16">
        <v>4297</v>
      </c>
      <c r="C29" s="17">
        <v>2194</v>
      </c>
      <c r="D29" s="17">
        <v>2103</v>
      </c>
      <c r="E29" s="44">
        <v>80</v>
      </c>
      <c r="F29" s="16">
        <v>3172</v>
      </c>
      <c r="G29" s="17">
        <v>1362</v>
      </c>
      <c r="H29" s="18">
        <v>1810</v>
      </c>
    </row>
    <row r="30" spans="1:8" ht="11.25" customHeight="1">
      <c r="A30" s="44">
        <v>21</v>
      </c>
      <c r="B30" s="16">
        <v>4154</v>
      </c>
      <c r="C30" s="17">
        <v>2143</v>
      </c>
      <c r="D30" s="17">
        <v>2011</v>
      </c>
      <c r="E30" s="44">
        <v>81</v>
      </c>
      <c r="F30" s="16">
        <v>2805</v>
      </c>
      <c r="G30" s="17">
        <v>1225</v>
      </c>
      <c r="H30" s="18">
        <v>1580</v>
      </c>
    </row>
    <row r="31" spans="1:8" ht="11.25" customHeight="1">
      <c r="A31" s="44">
        <v>22</v>
      </c>
      <c r="B31" s="16">
        <v>4154</v>
      </c>
      <c r="C31" s="17">
        <v>2129</v>
      </c>
      <c r="D31" s="17">
        <v>2025</v>
      </c>
      <c r="E31" s="44">
        <v>82</v>
      </c>
      <c r="F31" s="16">
        <v>2694</v>
      </c>
      <c r="G31" s="17">
        <v>1119</v>
      </c>
      <c r="H31" s="18">
        <v>1575</v>
      </c>
    </row>
    <row r="32" spans="1:8" ht="11.25" customHeight="1">
      <c r="A32" s="44">
        <v>23</v>
      </c>
      <c r="B32" s="16">
        <v>4055</v>
      </c>
      <c r="C32" s="17">
        <v>2098</v>
      </c>
      <c r="D32" s="17">
        <v>1957</v>
      </c>
      <c r="E32" s="44">
        <v>83</v>
      </c>
      <c r="F32" s="16">
        <v>2412</v>
      </c>
      <c r="G32" s="17">
        <v>949</v>
      </c>
      <c r="H32" s="18">
        <v>1463</v>
      </c>
    </row>
    <row r="33" spans="1:8" ht="11.25" customHeight="1">
      <c r="A33" s="45">
        <v>24</v>
      </c>
      <c r="B33" s="19">
        <v>4030</v>
      </c>
      <c r="C33" s="20">
        <v>2098</v>
      </c>
      <c r="D33" s="20">
        <v>1932</v>
      </c>
      <c r="E33" s="45">
        <v>84</v>
      </c>
      <c r="F33" s="19">
        <v>2183</v>
      </c>
      <c r="G33" s="20">
        <v>832</v>
      </c>
      <c r="H33" s="21">
        <v>1351</v>
      </c>
    </row>
    <row r="34" spans="1:8" ht="11.25" customHeight="1">
      <c r="A34" s="43" t="s">
        <v>64</v>
      </c>
      <c r="B34" s="16">
        <v>21547</v>
      </c>
      <c r="C34" s="17">
        <v>11453</v>
      </c>
      <c r="D34" s="17">
        <v>10094</v>
      </c>
      <c r="E34" s="43" t="s">
        <v>65</v>
      </c>
      <c r="F34" s="16">
        <v>7729</v>
      </c>
      <c r="G34" s="17">
        <v>2748</v>
      </c>
      <c r="H34" s="18">
        <v>4981</v>
      </c>
    </row>
    <row r="35" spans="1:8" ht="11.25" customHeight="1">
      <c r="A35" s="44">
        <v>25</v>
      </c>
      <c r="B35" s="16">
        <v>4071</v>
      </c>
      <c r="C35" s="17">
        <v>2163</v>
      </c>
      <c r="D35" s="17">
        <v>1908</v>
      </c>
      <c r="E35" s="44">
        <v>85</v>
      </c>
      <c r="F35" s="16">
        <v>1927</v>
      </c>
      <c r="G35" s="17">
        <v>737</v>
      </c>
      <c r="H35" s="18">
        <v>1190</v>
      </c>
    </row>
    <row r="36" spans="1:8" ht="11.25" customHeight="1">
      <c r="A36" s="44">
        <v>26</v>
      </c>
      <c r="B36" s="16">
        <v>4312</v>
      </c>
      <c r="C36" s="17">
        <v>2315</v>
      </c>
      <c r="D36" s="17">
        <v>1997</v>
      </c>
      <c r="E36" s="44">
        <v>86</v>
      </c>
      <c r="F36" s="16">
        <v>1741</v>
      </c>
      <c r="G36" s="17">
        <v>631</v>
      </c>
      <c r="H36" s="18">
        <v>1110</v>
      </c>
    </row>
    <row r="37" spans="1:8" ht="11.25" customHeight="1">
      <c r="A37" s="44">
        <v>27</v>
      </c>
      <c r="B37" s="16">
        <v>4244</v>
      </c>
      <c r="C37" s="17">
        <v>2261</v>
      </c>
      <c r="D37" s="17">
        <v>1983</v>
      </c>
      <c r="E37" s="44">
        <v>87</v>
      </c>
      <c r="F37" s="16">
        <v>1559</v>
      </c>
      <c r="G37" s="17">
        <v>544</v>
      </c>
      <c r="H37" s="18">
        <v>1015</v>
      </c>
    </row>
    <row r="38" spans="1:8" ht="11.25" customHeight="1">
      <c r="A38" s="44">
        <v>28</v>
      </c>
      <c r="B38" s="16">
        <v>4369</v>
      </c>
      <c r="C38" s="17">
        <v>2341</v>
      </c>
      <c r="D38" s="17">
        <v>2028</v>
      </c>
      <c r="E38" s="44">
        <v>88</v>
      </c>
      <c r="F38" s="16">
        <v>1296</v>
      </c>
      <c r="G38" s="17">
        <v>460</v>
      </c>
      <c r="H38" s="18">
        <v>836</v>
      </c>
    </row>
    <row r="39" spans="1:8" ht="11.25" customHeight="1">
      <c r="A39" s="45">
        <v>29</v>
      </c>
      <c r="B39" s="19">
        <v>4551</v>
      </c>
      <c r="C39" s="20">
        <v>2373</v>
      </c>
      <c r="D39" s="20">
        <v>2178</v>
      </c>
      <c r="E39" s="45">
        <v>89</v>
      </c>
      <c r="F39" s="19">
        <v>1206</v>
      </c>
      <c r="G39" s="20">
        <v>376</v>
      </c>
      <c r="H39" s="21">
        <v>830</v>
      </c>
    </row>
    <row r="40" spans="1:8" ht="11.25" customHeight="1">
      <c r="A40" s="43" t="s">
        <v>66</v>
      </c>
      <c r="B40" s="16">
        <v>26142</v>
      </c>
      <c r="C40" s="17">
        <v>13400</v>
      </c>
      <c r="D40" s="17">
        <v>12742</v>
      </c>
      <c r="E40" s="43" t="s">
        <v>67</v>
      </c>
      <c r="F40" s="16">
        <v>3197</v>
      </c>
      <c r="G40" s="17">
        <v>830</v>
      </c>
      <c r="H40" s="18">
        <v>2367</v>
      </c>
    </row>
    <row r="41" spans="1:8" ht="11.25" customHeight="1">
      <c r="A41" s="44">
        <v>30</v>
      </c>
      <c r="B41" s="16">
        <v>4827</v>
      </c>
      <c r="C41" s="17">
        <v>2479</v>
      </c>
      <c r="D41" s="17">
        <v>2348</v>
      </c>
      <c r="E41" s="44">
        <v>90</v>
      </c>
      <c r="F41" s="16">
        <v>878</v>
      </c>
      <c r="G41" s="17">
        <v>260</v>
      </c>
      <c r="H41" s="18">
        <v>618</v>
      </c>
    </row>
    <row r="42" spans="1:8" ht="11.25" customHeight="1">
      <c r="A42" s="44">
        <v>31</v>
      </c>
      <c r="B42" s="16">
        <v>5189</v>
      </c>
      <c r="C42" s="17">
        <v>2661</v>
      </c>
      <c r="D42" s="17">
        <v>2528</v>
      </c>
      <c r="E42" s="44">
        <v>91</v>
      </c>
      <c r="F42" s="16">
        <v>764</v>
      </c>
      <c r="G42" s="17">
        <v>209</v>
      </c>
      <c r="H42" s="18">
        <v>555</v>
      </c>
    </row>
    <row r="43" spans="1:8" ht="11.25" customHeight="1">
      <c r="A43" s="44">
        <v>32</v>
      </c>
      <c r="B43" s="16">
        <v>5231</v>
      </c>
      <c r="C43" s="17">
        <v>2715</v>
      </c>
      <c r="D43" s="17">
        <v>2516</v>
      </c>
      <c r="E43" s="44">
        <v>92</v>
      </c>
      <c r="F43" s="16">
        <v>630</v>
      </c>
      <c r="G43" s="17">
        <v>172</v>
      </c>
      <c r="H43" s="18">
        <v>458</v>
      </c>
    </row>
    <row r="44" spans="1:8" ht="11.25" customHeight="1">
      <c r="A44" s="44">
        <v>33</v>
      </c>
      <c r="B44" s="16">
        <v>5366</v>
      </c>
      <c r="C44" s="17">
        <v>2760</v>
      </c>
      <c r="D44" s="17">
        <v>2606</v>
      </c>
      <c r="E44" s="44">
        <v>93</v>
      </c>
      <c r="F44" s="16">
        <v>488</v>
      </c>
      <c r="G44" s="17">
        <v>92</v>
      </c>
      <c r="H44" s="18">
        <v>396</v>
      </c>
    </row>
    <row r="45" spans="1:8" ht="11.25" customHeight="1">
      <c r="A45" s="45">
        <v>34</v>
      </c>
      <c r="B45" s="19">
        <v>5529</v>
      </c>
      <c r="C45" s="20">
        <v>2785</v>
      </c>
      <c r="D45" s="20">
        <v>2744</v>
      </c>
      <c r="E45" s="45">
        <v>94</v>
      </c>
      <c r="F45" s="19">
        <v>437</v>
      </c>
      <c r="G45" s="20">
        <v>97</v>
      </c>
      <c r="H45" s="21">
        <v>340</v>
      </c>
    </row>
    <row r="46" spans="1:8" ht="11.25" customHeight="1">
      <c r="A46" s="43" t="s">
        <v>68</v>
      </c>
      <c r="B46" s="16">
        <v>31972</v>
      </c>
      <c r="C46" s="17">
        <v>16246</v>
      </c>
      <c r="D46" s="17">
        <v>15726</v>
      </c>
      <c r="E46" s="43" t="s">
        <v>69</v>
      </c>
      <c r="F46" s="16">
        <v>919</v>
      </c>
      <c r="G46" s="17">
        <v>181</v>
      </c>
      <c r="H46" s="18">
        <v>738</v>
      </c>
    </row>
    <row r="47" spans="1:8" ht="11.25" customHeight="1">
      <c r="A47" s="44">
        <v>35</v>
      </c>
      <c r="B47" s="16">
        <v>6015</v>
      </c>
      <c r="C47" s="17">
        <v>3057</v>
      </c>
      <c r="D47" s="17">
        <v>2958</v>
      </c>
      <c r="E47" s="44">
        <v>95</v>
      </c>
      <c r="F47" s="16">
        <v>309</v>
      </c>
      <c r="G47" s="17">
        <v>66</v>
      </c>
      <c r="H47" s="18">
        <v>243</v>
      </c>
    </row>
    <row r="48" spans="1:8" ht="11.25" customHeight="1">
      <c r="A48" s="44">
        <v>36</v>
      </c>
      <c r="B48" s="16">
        <v>6052</v>
      </c>
      <c r="C48" s="17">
        <v>3022</v>
      </c>
      <c r="D48" s="17">
        <v>3030</v>
      </c>
      <c r="E48" s="44">
        <v>96</v>
      </c>
      <c r="F48" s="16">
        <v>191</v>
      </c>
      <c r="G48" s="17">
        <v>41</v>
      </c>
      <c r="H48" s="18">
        <v>150</v>
      </c>
    </row>
    <row r="49" spans="1:8" ht="11.25" customHeight="1">
      <c r="A49" s="44">
        <v>37</v>
      </c>
      <c r="B49" s="16">
        <v>6522</v>
      </c>
      <c r="C49" s="17">
        <v>3377</v>
      </c>
      <c r="D49" s="17">
        <v>3145</v>
      </c>
      <c r="E49" s="44">
        <v>97</v>
      </c>
      <c r="F49" s="16">
        <v>202</v>
      </c>
      <c r="G49" s="17">
        <v>42</v>
      </c>
      <c r="H49" s="18">
        <v>160</v>
      </c>
    </row>
    <row r="50" spans="1:8" ht="11.25" customHeight="1">
      <c r="A50" s="44">
        <v>38</v>
      </c>
      <c r="B50" s="16">
        <v>6530</v>
      </c>
      <c r="C50" s="17">
        <v>3384</v>
      </c>
      <c r="D50" s="17">
        <v>3146</v>
      </c>
      <c r="E50" s="44">
        <v>98</v>
      </c>
      <c r="F50" s="16">
        <v>130</v>
      </c>
      <c r="G50" s="17">
        <v>18</v>
      </c>
      <c r="H50" s="18">
        <v>112</v>
      </c>
    </row>
    <row r="51" spans="1:8" ht="11.25" customHeight="1">
      <c r="A51" s="45">
        <v>39</v>
      </c>
      <c r="B51" s="19">
        <v>6853</v>
      </c>
      <c r="C51" s="20">
        <v>3406</v>
      </c>
      <c r="D51" s="20">
        <v>3447</v>
      </c>
      <c r="E51" s="45">
        <v>99</v>
      </c>
      <c r="F51" s="19">
        <v>87</v>
      </c>
      <c r="G51" s="20">
        <v>14</v>
      </c>
      <c r="H51" s="21">
        <v>73</v>
      </c>
    </row>
    <row r="52" spans="1:8" ht="11.25" customHeight="1">
      <c r="A52" s="43" t="s">
        <v>70</v>
      </c>
      <c r="B52" s="16">
        <v>38312</v>
      </c>
      <c r="C52" s="17">
        <v>19565</v>
      </c>
      <c r="D52" s="17">
        <v>18747</v>
      </c>
      <c r="E52" s="43" t="s">
        <v>71</v>
      </c>
      <c r="F52" s="16">
        <v>157</v>
      </c>
      <c r="G52" s="17">
        <v>17</v>
      </c>
      <c r="H52" s="18">
        <v>140</v>
      </c>
    </row>
    <row r="53" spans="1:8" ht="11.25" customHeight="1">
      <c r="A53" s="44">
        <v>40</v>
      </c>
      <c r="B53" s="16">
        <v>7227</v>
      </c>
      <c r="C53" s="17">
        <v>3716</v>
      </c>
      <c r="D53" s="17">
        <v>3511</v>
      </c>
      <c r="E53" s="44">
        <v>100</v>
      </c>
      <c r="F53" s="16">
        <v>69</v>
      </c>
      <c r="G53" s="17">
        <v>7</v>
      </c>
      <c r="H53" s="18">
        <v>62</v>
      </c>
    </row>
    <row r="54" spans="1:8" ht="11.25" customHeight="1">
      <c r="A54" s="44">
        <v>41</v>
      </c>
      <c r="B54" s="16">
        <v>7829</v>
      </c>
      <c r="C54" s="17">
        <v>4006</v>
      </c>
      <c r="D54" s="17">
        <v>3823</v>
      </c>
      <c r="E54" s="44">
        <v>101</v>
      </c>
      <c r="F54" s="16">
        <v>30</v>
      </c>
      <c r="G54" s="17">
        <v>2</v>
      </c>
      <c r="H54" s="18">
        <v>28</v>
      </c>
    </row>
    <row r="55" spans="1:8" ht="11.25" customHeight="1">
      <c r="A55" s="44">
        <v>42</v>
      </c>
      <c r="B55" s="16">
        <v>7794</v>
      </c>
      <c r="C55" s="17">
        <v>3983</v>
      </c>
      <c r="D55" s="17">
        <v>3811</v>
      </c>
      <c r="E55" s="44">
        <v>102</v>
      </c>
      <c r="F55" s="16">
        <v>33</v>
      </c>
      <c r="G55" s="17">
        <v>5</v>
      </c>
      <c r="H55" s="18">
        <v>28</v>
      </c>
    </row>
    <row r="56" spans="1:8" ht="11.25" customHeight="1">
      <c r="A56" s="44">
        <v>43</v>
      </c>
      <c r="B56" s="16">
        <v>7837</v>
      </c>
      <c r="C56" s="17">
        <v>3969</v>
      </c>
      <c r="D56" s="17">
        <v>3868</v>
      </c>
      <c r="E56" s="44">
        <v>103</v>
      </c>
      <c r="F56" s="16">
        <v>15</v>
      </c>
      <c r="G56" s="17">
        <v>0</v>
      </c>
      <c r="H56" s="18">
        <v>15</v>
      </c>
    </row>
    <row r="57" spans="1:8" ht="11.25" customHeight="1">
      <c r="A57" s="45">
        <v>44</v>
      </c>
      <c r="B57" s="19">
        <v>7625</v>
      </c>
      <c r="C57" s="20">
        <v>3891</v>
      </c>
      <c r="D57" s="20">
        <v>3734</v>
      </c>
      <c r="E57" s="45">
        <v>104</v>
      </c>
      <c r="F57" s="19">
        <v>10</v>
      </c>
      <c r="G57" s="20">
        <v>3</v>
      </c>
      <c r="H57" s="21">
        <v>7</v>
      </c>
    </row>
    <row r="58" spans="1:8" ht="11.25" customHeight="1">
      <c r="A58" s="43" t="s">
        <v>72</v>
      </c>
      <c r="B58" s="16">
        <v>34106</v>
      </c>
      <c r="C58" s="17">
        <v>17786</v>
      </c>
      <c r="D58" s="17">
        <v>16320</v>
      </c>
      <c r="E58" s="43" t="s">
        <v>73</v>
      </c>
      <c r="F58" s="16">
        <v>9</v>
      </c>
      <c r="G58" s="17">
        <v>3</v>
      </c>
      <c r="H58" s="18">
        <v>6</v>
      </c>
    </row>
    <row r="59" spans="1:8" ht="11.25" customHeight="1">
      <c r="A59" s="44">
        <v>45</v>
      </c>
      <c r="B59" s="16">
        <v>7169</v>
      </c>
      <c r="C59" s="17">
        <v>3692</v>
      </c>
      <c r="D59" s="17">
        <v>3477</v>
      </c>
      <c r="E59" s="44">
        <v>105</v>
      </c>
      <c r="F59" s="16">
        <v>3</v>
      </c>
      <c r="G59" s="17">
        <v>2</v>
      </c>
      <c r="H59" s="18">
        <v>1</v>
      </c>
    </row>
    <row r="60" spans="1:8" ht="11.25" customHeight="1">
      <c r="A60" s="44">
        <v>46</v>
      </c>
      <c r="B60" s="16">
        <v>7423</v>
      </c>
      <c r="C60" s="17">
        <v>3816</v>
      </c>
      <c r="D60" s="17">
        <v>3607</v>
      </c>
      <c r="E60" s="44">
        <v>106</v>
      </c>
      <c r="F60" s="16">
        <v>3</v>
      </c>
      <c r="G60" s="17">
        <v>0</v>
      </c>
      <c r="H60" s="18">
        <v>3</v>
      </c>
    </row>
    <row r="61" spans="1:8" ht="11.25" customHeight="1">
      <c r="A61" s="44">
        <v>47</v>
      </c>
      <c r="B61" s="16">
        <v>7169</v>
      </c>
      <c r="C61" s="17">
        <v>3751</v>
      </c>
      <c r="D61" s="17">
        <v>3418</v>
      </c>
      <c r="E61" s="44">
        <v>107</v>
      </c>
      <c r="F61" s="16">
        <v>2</v>
      </c>
      <c r="G61" s="17">
        <v>1</v>
      </c>
      <c r="H61" s="18">
        <v>1</v>
      </c>
    </row>
    <row r="62" spans="1:8" ht="11.25" customHeight="1">
      <c r="A62" s="44">
        <v>48</v>
      </c>
      <c r="B62" s="16">
        <v>6008</v>
      </c>
      <c r="C62" s="17">
        <v>3224</v>
      </c>
      <c r="D62" s="17">
        <v>2784</v>
      </c>
      <c r="E62" s="44">
        <v>108</v>
      </c>
      <c r="F62" s="16">
        <v>1</v>
      </c>
      <c r="G62" s="17">
        <v>0</v>
      </c>
      <c r="H62" s="18">
        <v>1</v>
      </c>
    </row>
    <row r="63" spans="1:8" ht="11.25" customHeight="1">
      <c r="A63" s="45">
        <v>49</v>
      </c>
      <c r="B63" s="19">
        <v>6337</v>
      </c>
      <c r="C63" s="20">
        <v>3303</v>
      </c>
      <c r="D63" s="20">
        <v>3034</v>
      </c>
      <c r="E63" s="45">
        <v>109</v>
      </c>
      <c r="F63" s="19">
        <v>0</v>
      </c>
      <c r="G63" s="20">
        <v>0</v>
      </c>
      <c r="H63" s="21">
        <v>0</v>
      </c>
    </row>
    <row r="64" spans="1:8" ht="11.25" customHeight="1">
      <c r="A64" s="43" t="s">
        <v>74</v>
      </c>
      <c r="B64" s="16">
        <v>28120</v>
      </c>
      <c r="C64" s="17">
        <v>14784</v>
      </c>
      <c r="D64" s="17">
        <v>13336</v>
      </c>
      <c r="E64" s="44"/>
      <c r="F64" s="22"/>
      <c r="G64" s="17"/>
      <c r="H64" s="23"/>
    </row>
    <row r="65" spans="1:8" ht="11.25" customHeight="1">
      <c r="A65" s="44">
        <v>50</v>
      </c>
      <c r="B65" s="16">
        <v>6346</v>
      </c>
      <c r="C65" s="17">
        <v>3349</v>
      </c>
      <c r="D65" s="17">
        <v>2997</v>
      </c>
      <c r="E65" s="44" t="s">
        <v>47</v>
      </c>
      <c r="F65" s="94">
        <f>G65+H65</f>
        <v>423435</v>
      </c>
      <c r="G65" s="17">
        <f>G73+G74+G75</f>
        <v>210278</v>
      </c>
      <c r="H65" s="95">
        <f>H73+H74+H75</f>
        <v>213157</v>
      </c>
    </row>
    <row r="66" spans="1:8" ht="11.25" customHeight="1">
      <c r="A66" s="44">
        <v>51</v>
      </c>
      <c r="B66" s="16">
        <v>5931</v>
      </c>
      <c r="C66" s="17">
        <v>3114</v>
      </c>
      <c r="D66" s="17">
        <v>2817</v>
      </c>
      <c r="E66" s="44"/>
      <c r="F66" s="22"/>
      <c r="G66" s="17"/>
      <c r="H66" s="23"/>
    </row>
    <row r="67" spans="1:8" ht="11.25" customHeight="1">
      <c r="A67" s="44">
        <v>52</v>
      </c>
      <c r="B67" s="16">
        <v>5618</v>
      </c>
      <c r="C67" s="17">
        <v>2979</v>
      </c>
      <c r="D67" s="17">
        <v>2639</v>
      </c>
      <c r="E67" s="44"/>
      <c r="F67" s="16"/>
      <c r="G67" s="17"/>
      <c r="H67" s="23"/>
    </row>
    <row r="68" spans="1:8" ht="11.25" customHeight="1">
      <c r="A68" s="44">
        <v>53</v>
      </c>
      <c r="B68" s="16">
        <v>5157</v>
      </c>
      <c r="C68" s="17">
        <v>2669</v>
      </c>
      <c r="D68" s="17">
        <v>2488</v>
      </c>
      <c r="E68" s="44" t="s">
        <v>292</v>
      </c>
      <c r="F68" s="22"/>
      <c r="G68" s="17"/>
      <c r="H68" s="23"/>
    </row>
    <row r="69" spans="1:8" ht="11.25" customHeight="1">
      <c r="A69" s="45">
        <v>54</v>
      </c>
      <c r="B69" s="19">
        <v>5068</v>
      </c>
      <c r="C69" s="20">
        <v>2673</v>
      </c>
      <c r="D69" s="20">
        <v>2395</v>
      </c>
      <c r="E69" s="45" t="s">
        <v>293</v>
      </c>
      <c r="F69" s="19">
        <v>187938</v>
      </c>
      <c r="G69" s="20"/>
      <c r="H69" s="21"/>
    </row>
    <row r="70" spans="1:8" ht="11.25" customHeight="1">
      <c r="A70" s="43" t="s">
        <v>75</v>
      </c>
      <c r="B70" s="16">
        <v>22358</v>
      </c>
      <c r="C70" s="17">
        <v>11360</v>
      </c>
      <c r="D70" s="17">
        <v>10998</v>
      </c>
      <c r="E70" s="44"/>
      <c r="F70" s="16"/>
      <c r="G70" s="82"/>
      <c r="H70" s="83"/>
    </row>
    <row r="71" spans="1:8" ht="11.25" customHeight="1">
      <c r="A71" s="44">
        <v>55</v>
      </c>
      <c r="B71" s="16">
        <v>4659</v>
      </c>
      <c r="C71" s="17">
        <v>2418</v>
      </c>
      <c r="D71" s="17">
        <v>2241</v>
      </c>
      <c r="E71" s="44"/>
      <c r="F71" s="22"/>
      <c r="G71" s="17"/>
      <c r="H71" s="18"/>
    </row>
    <row r="72" spans="1:8" ht="11.25" customHeight="1">
      <c r="A72" s="44">
        <v>56</v>
      </c>
      <c r="B72" s="16">
        <v>4796</v>
      </c>
      <c r="C72" s="17">
        <v>2500</v>
      </c>
      <c r="D72" s="17">
        <v>2296</v>
      </c>
      <c r="E72" s="44" t="s">
        <v>76</v>
      </c>
      <c r="F72" s="24"/>
      <c r="G72" s="25"/>
      <c r="H72" s="23"/>
    </row>
    <row r="73" spans="1:8" ht="11.25" customHeight="1">
      <c r="A73" s="44">
        <v>57</v>
      </c>
      <c r="B73" s="16">
        <v>4294</v>
      </c>
      <c r="C73" s="17">
        <v>2155</v>
      </c>
      <c r="D73" s="17">
        <v>2139</v>
      </c>
      <c r="E73" s="43" t="s">
        <v>77</v>
      </c>
      <c r="F73" s="16">
        <f>G73+H73</f>
        <v>58772</v>
      </c>
      <c r="G73" s="17">
        <f>C4+C10+C16</f>
        <v>30070</v>
      </c>
      <c r="H73" s="18">
        <f>D4+D10+D16</f>
        <v>28702</v>
      </c>
    </row>
    <row r="74" spans="1:8" ht="11.25" customHeight="1">
      <c r="A74" s="44">
        <v>58</v>
      </c>
      <c r="B74" s="16">
        <v>4231</v>
      </c>
      <c r="C74" s="17">
        <v>2108</v>
      </c>
      <c r="D74" s="17">
        <v>2123</v>
      </c>
      <c r="E74" s="43" t="s">
        <v>78</v>
      </c>
      <c r="F74" s="16">
        <f>G74+H74</f>
        <v>267449</v>
      </c>
      <c r="G74" s="17">
        <f>C22+C28+C34+C40+C46+C52+C58+C64+C70+G4</f>
        <v>137382</v>
      </c>
      <c r="H74" s="18">
        <f>D22+D28+D34+D40+D46+D52+D58+D64+D70+H4</f>
        <v>130067</v>
      </c>
    </row>
    <row r="75" spans="1:8" ht="13.5" customHeight="1" thickBot="1">
      <c r="A75" s="46">
        <v>59</v>
      </c>
      <c r="B75" s="26">
        <v>4378</v>
      </c>
      <c r="C75" s="27">
        <v>2179</v>
      </c>
      <c r="D75" s="27">
        <v>2199</v>
      </c>
      <c r="E75" s="47" t="s">
        <v>79</v>
      </c>
      <c r="F75" s="26">
        <f>G75+H75</f>
        <v>97214</v>
      </c>
      <c r="G75" s="27">
        <f>G10+G16+G22+G28+G34+G40+G46+G52+G58+G64</f>
        <v>42826</v>
      </c>
      <c r="H75" s="28">
        <f>H10+H16+H22+H28+H34+H40+H46+H52+H58+H64</f>
        <v>54388</v>
      </c>
    </row>
  </sheetData>
  <sheetProtection/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08" t="s">
        <v>298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1" customFormat="1" ht="20.25" customHeight="1">
      <c r="A2" s="142" t="str">
        <f>IF(MONTH('人口・世帯数の推移'!A29)=1,CONCATENATE(YEAR('人口・世帯数の推移'!A29)-1,"年12月中"),CONCATENATE(YEAR('人口・世帯数の推移'!A29),"年",MONTH('人口・世帯数の推移'!A29)-1,"月中"))</f>
        <v>2015年3月中</v>
      </c>
      <c r="B2" s="142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1" customFormat="1" ht="19.5" customHeight="1">
      <c r="A3" s="143" t="s">
        <v>15</v>
      </c>
      <c r="B3" s="140" t="s">
        <v>30</v>
      </c>
      <c r="C3" s="140" t="s">
        <v>31</v>
      </c>
      <c r="D3" s="140" t="s">
        <v>32</v>
      </c>
      <c r="E3" s="143" t="s">
        <v>33</v>
      </c>
      <c r="F3" s="143"/>
      <c r="G3" s="143"/>
      <c r="H3" s="143"/>
      <c r="I3" s="143" t="s">
        <v>34</v>
      </c>
      <c r="J3" s="143"/>
      <c r="K3" s="143"/>
      <c r="L3" s="143"/>
      <c r="M3" s="140" t="s">
        <v>35</v>
      </c>
      <c r="N3" s="140" t="s">
        <v>29</v>
      </c>
    </row>
    <row r="4" spans="1:14" s="1" customFormat="1" ht="19.5" customHeight="1">
      <c r="A4" s="143"/>
      <c r="B4" s="140"/>
      <c r="C4" s="140"/>
      <c r="D4" s="140"/>
      <c r="E4" s="143"/>
      <c r="F4" s="143"/>
      <c r="G4" s="143"/>
      <c r="H4" s="143"/>
      <c r="I4" s="143"/>
      <c r="J4" s="143"/>
      <c r="K4" s="143"/>
      <c r="L4" s="143"/>
      <c r="M4" s="140"/>
      <c r="N4" s="140"/>
    </row>
    <row r="5" spans="1:14" s="1" customFormat="1" ht="19.5" customHeight="1">
      <c r="A5" s="143"/>
      <c r="B5" s="140"/>
      <c r="C5" s="140"/>
      <c r="D5" s="140"/>
      <c r="E5" s="71" t="s">
        <v>36</v>
      </c>
      <c r="F5" s="71" t="s">
        <v>37</v>
      </c>
      <c r="G5" s="71" t="s">
        <v>38</v>
      </c>
      <c r="H5" s="71" t="s">
        <v>29</v>
      </c>
      <c r="I5" s="71" t="s">
        <v>36</v>
      </c>
      <c r="J5" s="71" t="s">
        <v>37</v>
      </c>
      <c r="K5" s="71" t="s">
        <v>38</v>
      </c>
      <c r="L5" s="71" t="s">
        <v>29</v>
      </c>
      <c r="M5" s="140"/>
      <c r="N5" s="140"/>
    </row>
    <row r="6" spans="1:14" s="1" customFormat="1" ht="19.5" customHeight="1">
      <c r="A6" s="71" t="s">
        <v>16</v>
      </c>
      <c r="B6" s="72">
        <v>12</v>
      </c>
      <c r="C6" s="72">
        <v>12</v>
      </c>
      <c r="D6" s="72">
        <v>0</v>
      </c>
      <c r="E6" s="72">
        <v>73</v>
      </c>
      <c r="F6" s="72">
        <v>49</v>
      </c>
      <c r="G6" s="72">
        <v>27</v>
      </c>
      <c r="H6" s="72">
        <v>149</v>
      </c>
      <c r="I6" s="72">
        <v>100</v>
      </c>
      <c r="J6" s="72">
        <v>42</v>
      </c>
      <c r="K6" s="72">
        <v>33</v>
      </c>
      <c r="L6" s="72">
        <v>175</v>
      </c>
      <c r="M6" s="72">
        <v>-26</v>
      </c>
      <c r="N6" s="72">
        <f aca="true" t="shared" si="0" ref="N6:N21">D6+M6</f>
        <v>-26</v>
      </c>
    </row>
    <row r="7" spans="1:14" s="1" customFormat="1" ht="19.5" customHeight="1">
      <c r="A7" s="71" t="s">
        <v>17</v>
      </c>
      <c r="B7" s="72">
        <v>45</v>
      </c>
      <c r="C7" s="72">
        <v>38</v>
      </c>
      <c r="D7" s="72">
        <v>7</v>
      </c>
      <c r="E7" s="72">
        <v>258</v>
      </c>
      <c r="F7" s="72">
        <v>211</v>
      </c>
      <c r="G7" s="72">
        <v>104</v>
      </c>
      <c r="H7" s="72">
        <v>573</v>
      </c>
      <c r="I7" s="72">
        <v>262</v>
      </c>
      <c r="J7" s="72">
        <v>143</v>
      </c>
      <c r="K7" s="72">
        <v>80</v>
      </c>
      <c r="L7" s="72">
        <v>485</v>
      </c>
      <c r="M7" s="72">
        <v>88</v>
      </c>
      <c r="N7" s="72">
        <f t="shared" si="0"/>
        <v>95</v>
      </c>
    </row>
    <row r="8" spans="1:14" s="1" customFormat="1" ht="19.5" customHeight="1">
      <c r="A8" s="71" t="s">
        <v>18</v>
      </c>
      <c r="B8" s="72">
        <v>30</v>
      </c>
      <c r="C8" s="72">
        <v>30</v>
      </c>
      <c r="D8" s="72">
        <v>0</v>
      </c>
      <c r="E8" s="72">
        <v>273</v>
      </c>
      <c r="F8" s="72">
        <v>195</v>
      </c>
      <c r="G8" s="72">
        <v>72</v>
      </c>
      <c r="H8" s="72">
        <v>540</v>
      </c>
      <c r="I8" s="72">
        <v>160</v>
      </c>
      <c r="J8" s="72">
        <v>138</v>
      </c>
      <c r="K8" s="72">
        <v>50</v>
      </c>
      <c r="L8" s="72">
        <v>348</v>
      </c>
      <c r="M8" s="72">
        <v>192</v>
      </c>
      <c r="N8" s="72">
        <f t="shared" si="0"/>
        <v>192</v>
      </c>
    </row>
    <row r="9" spans="1:14" s="1" customFormat="1" ht="19.5" customHeight="1">
      <c r="A9" s="71" t="s">
        <v>19</v>
      </c>
      <c r="B9" s="72">
        <v>19</v>
      </c>
      <c r="C9" s="72">
        <v>21</v>
      </c>
      <c r="D9" s="72">
        <v>-2</v>
      </c>
      <c r="E9" s="72">
        <v>199</v>
      </c>
      <c r="F9" s="72">
        <v>71</v>
      </c>
      <c r="G9" s="72">
        <v>73</v>
      </c>
      <c r="H9" s="72">
        <v>343</v>
      </c>
      <c r="I9" s="72">
        <v>95</v>
      </c>
      <c r="J9" s="72">
        <v>104</v>
      </c>
      <c r="K9" s="72">
        <v>64</v>
      </c>
      <c r="L9" s="72">
        <v>263</v>
      </c>
      <c r="M9" s="72">
        <v>80</v>
      </c>
      <c r="N9" s="72">
        <f t="shared" si="0"/>
        <v>78</v>
      </c>
    </row>
    <row r="10" spans="1:14" s="1" customFormat="1" ht="19.5" customHeight="1">
      <c r="A10" s="71" t="s">
        <v>20</v>
      </c>
      <c r="B10" s="72">
        <v>48</v>
      </c>
      <c r="C10" s="72">
        <v>27</v>
      </c>
      <c r="D10" s="72">
        <v>21</v>
      </c>
      <c r="E10" s="72">
        <v>293</v>
      </c>
      <c r="F10" s="72">
        <v>149</v>
      </c>
      <c r="G10" s="72">
        <v>85</v>
      </c>
      <c r="H10" s="72">
        <v>527</v>
      </c>
      <c r="I10" s="72">
        <v>226</v>
      </c>
      <c r="J10" s="72">
        <v>156</v>
      </c>
      <c r="K10" s="72">
        <v>135</v>
      </c>
      <c r="L10" s="72">
        <v>517</v>
      </c>
      <c r="M10" s="72">
        <v>10</v>
      </c>
      <c r="N10" s="72">
        <f t="shared" si="0"/>
        <v>31</v>
      </c>
    </row>
    <row r="11" spans="1:14" s="1" customFormat="1" ht="19.5" customHeight="1">
      <c r="A11" s="71" t="s">
        <v>21</v>
      </c>
      <c r="B11" s="72">
        <v>25</v>
      </c>
      <c r="C11" s="72">
        <v>14</v>
      </c>
      <c r="D11" s="72">
        <v>11</v>
      </c>
      <c r="E11" s="72">
        <v>135</v>
      </c>
      <c r="F11" s="72">
        <v>72</v>
      </c>
      <c r="G11" s="72">
        <v>46</v>
      </c>
      <c r="H11" s="72">
        <v>253</v>
      </c>
      <c r="I11" s="72">
        <v>107</v>
      </c>
      <c r="J11" s="72">
        <v>88</v>
      </c>
      <c r="K11" s="72">
        <v>49</v>
      </c>
      <c r="L11" s="72">
        <v>244</v>
      </c>
      <c r="M11" s="72">
        <v>9</v>
      </c>
      <c r="N11" s="72">
        <f t="shared" si="0"/>
        <v>20</v>
      </c>
    </row>
    <row r="12" spans="1:14" s="1" customFormat="1" ht="19.5" customHeight="1">
      <c r="A12" s="71" t="s">
        <v>22</v>
      </c>
      <c r="B12" s="72">
        <v>26</v>
      </c>
      <c r="C12" s="72">
        <v>35</v>
      </c>
      <c r="D12" s="72">
        <v>-9</v>
      </c>
      <c r="E12" s="72">
        <v>179</v>
      </c>
      <c r="F12" s="72">
        <v>119</v>
      </c>
      <c r="G12" s="72">
        <v>78</v>
      </c>
      <c r="H12" s="72">
        <v>376</v>
      </c>
      <c r="I12" s="72">
        <v>113</v>
      </c>
      <c r="J12" s="72">
        <v>131</v>
      </c>
      <c r="K12" s="72">
        <v>90</v>
      </c>
      <c r="L12" s="72">
        <v>334</v>
      </c>
      <c r="M12" s="72">
        <v>42</v>
      </c>
      <c r="N12" s="72">
        <f t="shared" si="0"/>
        <v>33</v>
      </c>
    </row>
    <row r="13" spans="1:14" s="1" customFormat="1" ht="19.5" customHeight="1">
      <c r="A13" s="71" t="s">
        <v>23</v>
      </c>
      <c r="B13" s="72">
        <v>16</v>
      </c>
      <c r="C13" s="72">
        <v>19</v>
      </c>
      <c r="D13" s="72">
        <v>-3</v>
      </c>
      <c r="E13" s="72">
        <v>51</v>
      </c>
      <c r="F13" s="72">
        <v>45</v>
      </c>
      <c r="G13" s="72">
        <v>51</v>
      </c>
      <c r="H13" s="72">
        <v>147</v>
      </c>
      <c r="I13" s="72">
        <v>96</v>
      </c>
      <c r="J13" s="72">
        <v>99</v>
      </c>
      <c r="K13" s="72">
        <v>78</v>
      </c>
      <c r="L13" s="72">
        <v>273</v>
      </c>
      <c r="M13" s="72">
        <v>-126</v>
      </c>
      <c r="N13" s="72">
        <f t="shared" si="0"/>
        <v>-129</v>
      </c>
    </row>
    <row r="14" spans="1:14" s="1" customFormat="1" ht="19.5" customHeight="1">
      <c r="A14" s="71" t="s">
        <v>24</v>
      </c>
      <c r="B14" s="72">
        <v>25</v>
      </c>
      <c r="C14" s="72">
        <v>20</v>
      </c>
      <c r="D14" s="72">
        <v>5</v>
      </c>
      <c r="E14" s="72">
        <v>159</v>
      </c>
      <c r="F14" s="72">
        <v>65</v>
      </c>
      <c r="G14" s="72">
        <v>109</v>
      </c>
      <c r="H14" s="72">
        <v>333</v>
      </c>
      <c r="I14" s="72">
        <v>195</v>
      </c>
      <c r="J14" s="72">
        <v>122</v>
      </c>
      <c r="K14" s="72">
        <v>83</v>
      </c>
      <c r="L14" s="72">
        <v>400</v>
      </c>
      <c r="M14" s="72">
        <v>-67</v>
      </c>
      <c r="N14" s="72">
        <f t="shared" si="0"/>
        <v>-62</v>
      </c>
    </row>
    <row r="15" spans="1:14" s="1" customFormat="1" ht="19.5" customHeight="1">
      <c r="A15" s="71" t="s">
        <v>25</v>
      </c>
      <c r="B15" s="72">
        <v>14</v>
      </c>
      <c r="C15" s="72">
        <v>8</v>
      </c>
      <c r="D15" s="72">
        <v>6</v>
      </c>
      <c r="E15" s="72">
        <v>266</v>
      </c>
      <c r="F15" s="72">
        <v>81</v>
      </c>
      <c r="G15" s="72">
        <v>63</v>
      </c>
      <c r="H15" s="72">
        <v>410</v>
      </c>
      <c r="I15" s="72">
        <v>186</v>
      </c>
      <c r="J15" s="72">
        <v>107</v>
      </c>
      <c r="K15" s="72">
        <v>99</v>
      </c>
      <c r="L15" s="72">
        <v>392</v>
      </c>
      <c r="M15" s="72">
        <v>18</v>
      </c>
      <c r="N15" s="72">
        <f t="shared" si="0"/>
        <v>24</v>
      </c>
    </row>
    <row r="16" spans="1:14" s="1" customFormat="1" ht="19.5" customHeight="1">
      <c r="A16" s="71" t="s">
        <v>26</v>
      </c>
      <c r="B16" s="72">
        <v>11</v>
      </c>
      <c r="C16" s="72">
        <v>2</v>
      </c>
      <c r="D16" s="72">
        <v>9</v>
      </c>
      <c r="E16" s="72">
        <v>64</v>
      </c>
      <c r="F16" s="72">
        <v>12</v>
      </c>
      <c r="G16" s="72">
        <v>51</v>
      </c>
      <c r="H16" s="72">
        <v>127</v>
      </c>
      <c r="I16" s="72">
        <v>49</v>
      </c>
      <c r="J16" s="72">
        <v>29</v>
      </c>
      <c r="K16" s="72">
        <v>23</v>
      </c>
      <c r="L16" s="72">
        <v>101</v>
      </c>
      <c r="M16" s="72">
        <v>26</v>
      </c>
      <c r="N16" s="72">
        <f t="shared" si="0"/>
        <v>35</v>
      </c>
    </row>
    <row r="17" spans="1:14" s="1" customFormat="1" ht="19.5" customHeight="1">
      <c r="A17" s="71" t="s">
        <v>27</v>
      </c>
      <c r="B17" s="72">
        <v>16</v>
      </c>
      <c r="C17" s="72">
        <v>17</v>
      </c>
      <c r="D17" s="72">
        <v>-1</v>
      </c>
      <c r="E17" s="72">
        <v>184</v>
      </c>
      <c r="F17" s="72">
        <v>80</v>
      </c>
      <c r="G17" s="72">
        <v>83</v>
      </c>
      <c r="H17" s="72">
        <v>347</v>
      </c>
      <c r="I17" s="72">
        <v>101</v>
      </c>
      <c r="J17" s="72">
        <v>86</v>
      </c>
      <c r="K17" s="72">
        <v>45</v>
      </c>
      <c r="L17" s="72">
        <v>232</v>
      </c>
      <c r="M17" s="72">
        <v>115</v>
      </c>
      <c r="N17" s="72">
        <f t="shared" si="0"/>
        <v>114</v>
      </c>
    </row>
    <row r="18" spans="1:14" s="1" customFormat="1" ht="19.5" customHeight="1">
      <c r="A18" s="71" t="s">
        <v>28</v>
      </c>
      <c r="B18" s="72">
        <v>17</v>
      </c>
      <c r="C18" s="72">
        <v>20</v>
      </c>
      <c r="D18" s="72">
        <v>-3</v>
      </c>
      <c r="E18" s="72">
        <v>48</v>
      </c>
      <c r="F18" s="72">
        <v>27</v>
      </c>
      <c r="G18" s="72">
        <v>31</v>
      </c>
      <c r="H18" s="72">
        <v>106</v>
      </c>
      <c r="I18" s="72">
        <v>61</v>
      </c>
      <c r="J18" s="72">
        <v>63</v>
      </c>
      <c r="K18" s="72">
        <v>59</v>
      </c>
      <c r="L18" s="72">
        <v>183</v>
      </c>
      <c r="M18" s="72">
        <v>-77</v>
      </c>
      <c r="N18" s="72">
        <f t="shared" si="0"/>
        <v>-80</v>
      </c>
    </row>
    <row r="19" spans="1:14" s="1" customFormat="1" ht="19.5" customHeight="1">
      <c r="A19" s="73" t="s">
        <v>49</v>
      </c>
      <c r="B19" s="74">
        <v>143</v>
      </c>
      <c r="C19" s="74">
        <v>140</v>
      </c>
      <c r="D19" s="105">
        <v>3</v>
      </c>
      <c r="E19" s="74">
        <v>1172</v>
      </c>
      <c r="F19" s="74">
        <v>603</v>
      </c>
      <c r="G19" s="74">
        <v>457</v>
      </c>
      <c r="H19" s="74">
        <v>2232</v>
      </c>
      <c r="I19" s="74">
        <v>1011</v>
      </c>
      <c r="J19" s="74">
        <v>676</v>
      </c>
      <c r="K19" s="74">
        <v>467</v>
      </c>
      <c r="L19" s="74">
        <v>2154</v>
      </c>
      <c r="M19" s="75">
        <v>78</v>
      </c>
      <c r="N19" s="84">
        <f t="shared" si="0"/>
        <v>81</v>
      </c>
    </row>
    <row r="20" spans="1:14" s="1" customFormat="1" ht="19.5" customHeight="1">
      <c r="A20" s="73" t="s">
        <v>50</v>
      </c>
      <c r="B20" s="74">
        <v>161</v>
      </c>
      <c r="C20" s="74">
        <v>123</v>
      </c>
      <c r="D20" s="74">
        <v>38</v>
      </c>
      <c r="E20" s="74">
        <v>1010</v>
      </c>
      <c r="F20" s="74">
        <v>573</v>
      </c>
      <c r="G20" s="74">
        <v>416</v>
      </c>
      <c r="H20" s="74">
        <v>1999</v>
      </c>
      <c r="I20" s="74">
        <v>740</v>
      </c>
      <c r="J20" s="74">
        <v>632</v>
      </c>
      <c r="K20" s="74">
        <v>421</v>
      </c>
      <c r="L20" s="74">
        <v>1793</v>
      </c>
      <c r="M20" s="75">
        <v>206</v>
      </c>
      <c r="N20" s="84">
        <f t="shared" si="0"/>
        <v>244</v>
      </c>
    </row>
    <row r="21" spans="1:14" s="1" customFormat="1" ht="19.5" customHeight="1">
      <c r="A21" s="73" t="s">
        <v>51</v>
      </c>
      <c r="B21" s="74">
        <v>304</v>
      </c>
      <c r="C21" s="74">
        <v>263</v>
      </c>
      <c r="D21" s="74">
        <v>41</v>
      </c>
      <c r="E21" s="74">
        <v>2182</v>
      </c>
      <c r="F21" s="74">
        <v>1176</v>
      </c>
      <c r="G21" s="74">
        <v>873</v>
      </c>
      <c r="H21" s="74">
        <v>4231</v>
      </c>
      <c r="I21" s="74">
        <v>1751</v>
      </c>
      <c r="J21" s="74">
        <v>1308</v>
      </c>
      <c r="K21" s="74">
        <v>888</v>
      </c>
      <c r="L21" s="74">
        <v>3947</v>
      </c>
      <c r="M21" s="75">
        <v>284</v>
      </c>
      <c r="N21" s="84">
        <f t="shared" si="0"/>
        <v>325</v>
      </c>
    </row>
    <row r="22" spans="1:14" s="1" customFormat="1" ht="7.5" customHeight="1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9"/>
      <c r="N22" s="80"/>
    </row>
    <row r="23" spans="1:14" ht="13.5">
      <c r="A23" s="141" t="s">
        <v>297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</row>
  </sheetData>
  <sheetProtection/>
  <mergeCells count="11">
    <mergeCell ref="M3:M5"/>
    <mergeCell ref="N3:N5"/>
    <mergeCell ref="A23:N23"/>
    <mergeCell ref="A1:N1"/>
    <mergeCell ref="A2:B2"/>
    <mergeCell ref="A3:A5"/>
    <mergeCell ref="B3:B5"/>
    <mergeCell ref="C3:C5"/>
    <mergeCell ref="D3:D5"/>
    <mergeCell ref="E3:H4"/>
    <mergeCell ref="I3:L4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7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39" t="s">
        <v>296</v>
      </c>
      <c r="C1" s="139"/>
      <c r="D1" s="139"/>
      <c r="E1" s="139"/>
      <c r="F1" s="139"/>
    </row>
    <row r="2" spans="2:6" s="4" customFormat="1" ht="23.25" customHeight="1">
      <c r="B2" s="3" t="str">
        <f>'１３地区別人口と世帯数'!A2</f>
        <v>2015.4.1</v>
      </c>
      <c r="C2" s="3"/>
      <c r="D2" s="3"/>
      <c r="E2" s="3"/>
      <c r="F2" s="3"/>
    </row>
    <row r="3" spans="2:6" s="4" customFormat="1" ht="13.5">
      <c r="B3" s="144" t="s">
        <v>39</v>
      </c>
      <c r="C3" s="144" t="s">
        <v>3</v>
      </c>
      <c r="D3" s="147" t="s">
        <v>0</v>
      </c>
      <c r="E3" s="148"/>
      <c r="F3" s="149"/>
    </row>
    <row r="4" spans="2:6" s="4" customFormat="1" ht="13.5">
      <c r="B4" s="145"/>
      <c r="C4" s="145"/>
      <c r="D4" s="150"/>
      <c r="E4" s="151"/>
      <c r="F4" s="152"/>
    </row>
    <row r="5" spans="2:6" s="4" customFormat="1" ht="23.25" customHeight="1">
      <c r="B5" s="146"/>
      <c r="C5" s="146"/>
      <c r="D5" s="58" t="s">
        <v>6</v>
      </c>
      <c r="E5" s="58" t="s">
        <v>7</v>
      </c>
      <c r="F5" s="58" t="s">
        <v>8</v>
      </c>
    </row>
    <row r="6" spans="2:6" s="4" customFormat="1" ht="27" customHeight="1">
      <c r="B6" s="64" t="s">
        <v>287</v>
      </c>
      <c r="C6" s="57">
        <v>119</v>
      </c>
      <c r="D6" s="57">
        <f>E6+F6</f>
        <v>208</v>
      </c>
      <c r="E6" s="57">
        <v>110</v>
      </c>
      <c r="F6" s="57">
        <v>98</v>
      </c>
    </row>
    <row r="7" spans="2:6" s="4" customFormat="1" ht="27" customHeight="1">
      <c r="B7" s="65" t="s">
        <v>40</v>
      </c>
      <c r="C7" s="57">
        <v>311</v>
      </c>
      <c r="D7" s="57">
        <f aca="true" t="shared" si="0" ref="D7:D14">E7+F7</f>
        <v>574</v>
      </c>
      <c r="E7" s="57">
        <v>313</v>
      </c>
      <c r="F7" s="57">
        <v>261</v>
      </c>
    </row>
    <row r="8" spans="2:6" s="4" customFormat="1" ht="27" customHeight="1">
      <c r="B8" s="65" t="s">
        <v>41</v>
      </c>
      <c r="C8" s="57">
        <v>650</v>
      </c>
      <c r="D8" s="57">
        <f t="shared" si="0"/>
        <v>933</v>
      </c>
      <c r="E8" s="57">
        <v>414</v>
      </c>
      <c r="F8" s="57">
        <v>519</v>
      </c>
    </row>
    <row r="9" spans="2:6" s="4" customFormat="1" ht="27" customHeight="1">
      <c r="B9" s="65" t="s">
        <v>42</v>
      </c>
      <c r="C9" s="57">
        <v>598</v>
      </c>
      <c r="D9" s="57">
        <f t="shared" si="0"/>
        <v>807</v>
      </c>
      <c r="E9" s="57">
        <v>377</v>
      </c>
      <c r="F9" s="57">
        <v>430</v>
      </c>
    </row>
    <row r="10" spans="2:6" s="4" customFormat="1" ht="27" customHeight="1">
      <c r="B10" s="65" t="s">
        <v>43</v>
      </c>
      <c r="C10" s="57">
        <v>281</v>
      </c>
      <c r="D10" s="57">
        <f t="shared" si="0"/>
        <v>553</v>
      </c>
      <c r="E10" s="57">
        <v>279</v>
      </c>
      <c r="F10" s="57">
        <v>274</v>
      </c>
    </row>
    <row r="11" spans="2:6" s="4" customFormat="1" ht="27" customHeight="1">
      <c r="B11" s="65" t="s">
        <v>44</v>
      </c>
      <c r="C11" s="57">
        <v>321</v>
      </c>
      <c r="D11" s="57">
        <f t="shared" si="0"/>
        <v>389</v>
      </c>
      <c r="E11" s="57">
        <v>80</v>
      </c>
      <c r="F11" s="57">
        <v>309</v>
      </c>
    </row>
    <row r="12" spans="2:6" s="4" customFormat="1" ht="27" customHeight="1">
      <c r="B12" s="65" t="s">
        <v>45</v>
      </c>
      <c r="C12" s="57">
        <v>156</v>
      </c>
      <c r="D12" s="57">
        <f t="shared" si="0"/>
        <v>171</v>
      </c>
      <c r="E12" s="57">
        <v>117</v>
      </c>
      <c r="F12" s="57">
        <v>54</v>
      </c>
    </row>
    <row r="13" spans="2:6" s="4" customFormat="1" ht="27" customHeight="1">
      <c r="B13" s="60" t="s">
        <v>288</v>
      </c>
      <c r="C13" s="57">
        <v>193</v>
      </c>
      <c r="D13" s="57">
        <f t="shared" si="0"/>
        <v>367</v>
      </c>
      <c r="E13" s="57">
        <v>191</v>
      </c>
      <c r="F13" s="57">
        <v>176</v>
      </c>
    </row>
    <row r="14" spans="2:6" s="4" customFormat="1" ht="27" customHeight="1">
      <c r="B14" s="65" t="s">
        <v>46</v>
      </c>
      <c r="C14" s="57">
        <v>899</v>
      </c>
      <c r="D14" s="57">
        <f t="shared" si="0"/>
        <v>1160</v>
      </c>
      <c r="E14" s="57">
        <v>686</v>
      </c>
      <c r="F14" s="57">
        <v>474</v>
      </c>
    </row>
    <row r="15" spans="2:6" s="4" customFormat="1" ht="27" customHeight="1">
      <c r="B15" s="37" t="s">
        <v>47</v>
      </c>
      <c r="C15" s="38">
        <f>SUM(C6:C14)</f>
        <v>3528</v>
      </c>
      <c r="D15" s="38">
        <f>SUM(D6:D14)</f>
        <v>5162</v>
      </c>
      <c r="E15" s="38">
        <f>SUM(E6:E14)</f>
        <v>2567</v>
      </c>
      <c r="F15" s="38">
        <f>SUM(F6:F14)</f>
        <v>2595</v>
      </c>
    </row>
    <row r="16" s="4" customFormat="1" ht="13.5">
      <c r="B16" s="3"/>
    </row>
    <row r="17" s="4" customFormat="1" ht="13.5">
      <c r="B17" s="3"/>
    </row>
  </sheetData>
  <sheetProtection/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11003</dc:creator>
  <cp:keywords/>
  <dc:description/>
  <cp:lastModifiedBy>小林　周平</cp:lastModifiedBy>
  <cp:lastPrinted>2012-03-05T07:15:39Z</cp:lastPrinted>
  <dcterms:created xsi:type="dcterms:W3CDTF">1998-08-25T04:55:29Z</dcterms:created>
  <dcterms:modified xsi:type="dcterms:W3CDTF">2015-04-16T01:16:27Z</dcterms:modified>
  <cp:category/>
  <cp:version/>
  <cp:contentType/>
  <cp:contentStatus/>
</cp:coreProperties>
</file>