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'人口・世帯数の推移'!$A$1:$J$34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<sst xmlns="http://schemas.openxmlformats.org/spreadsheetml/2006/main" count="392" uniqueCount="304">
  <si>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</si>
  <si>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</si>
  <si>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</si>
  <si>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</si>
  <si>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</si>
  <si>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</si>
  <si>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</si>
  <si>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</si>
  <si>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</si>
  <si>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</si>
  <si>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</si>
  <si>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</si>
  <si>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</si>
  <si>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</si>
  <si>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</si>
  <si>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</si>
  <si>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</si>
  <si>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</si>
  <si>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</si>
  <si>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</si>
  <si>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</si>
  <si>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</si>
  <si>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</si>
  <si>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</si>
  <si>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</si>
  <si>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</si>
  <si>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</si>
  <si>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</si>
  <si>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</si>
  <si>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</si>
  <si>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</si>
  <si>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</si>
  <si>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</si>
  <si>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</si>
  <si>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</si>
  <si>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</si>
  <si>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</si>
  <si>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</si>
  <si>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</si>
  <si>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</si>
  <si>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</si>
  <si>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</si>
  <si>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</si>
  <si>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</si>
  <si>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</si>
  <si>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</si>
  <si>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</si>
  <si>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</si>
  <si>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</si>
  <si>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</si>
  <si>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</si>
  <si>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</si>
  <si>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</si>
  <si>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</si>
  <si>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</si>
  <si>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</si>
  <si>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</si>
  <si>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</si>
  <si>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</si>
  <si>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</si>
  <si>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</si>
  <si>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</si>
  <si>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</si>
  <si>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</si>
  <si>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</si>
  <si>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</si>
  <si>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</si>
  <si>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</si>
  <si>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</si>
  <si>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</si>
  <si>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</si>
  <si>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</si>
  <si>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</si>
  <si>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</si>
  <si>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</si>
  <si>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</si>
  <si>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</si>
  <si>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</si>
  <si>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</si>
  <si>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</si>
  <si>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</si>
  <si>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</si>
  <si>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</si>
  <si>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</si>
  <si>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</si>
  <si>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</si>
  <si>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</si>
  <si>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</si>
  <si>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</si>
  <si>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</si>
  <si>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</si>
  <si>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</si>
  <si>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</si>
  <si>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</si>
  <si>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</si>
  <si>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</si>
  <si>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</si>
  <si>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</si>
  <si>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</si>
  <si>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</si>
  <si>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</si>
  <si>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</si>
  <si>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</si>
  <si>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</si>
  <si>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</si>
  <si>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</si>
  <si>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</si>
  <si>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</si>
  <si>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</si>
  <si>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</si>
  <si>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</si>
  <si>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</si>
  <si>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</si>
  <si>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</si>
  <si>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</si>
  <si>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</si>
  <si>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</si>
  <si>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</si>
  <si>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</si>
  <si>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</si>
  <si>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</si>
  <si>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</si>
  <si>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</si>
  <si>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</si>
  <si>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</si>
  <si>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</si>
  <si>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</si>
  <si>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</si>
  <si>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</si>
  <si>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</si>
  <si>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</si>
  <si>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</si>
  <si>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</si>
  <si>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</si>
  <si>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</si>
  <si>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</si>
  <si>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</si>
  <si>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</si>
  <si>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</si>
  <si>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</si>
  <si>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</si>
  <si>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</si>
  <si>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</si>
  <si>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</si>
  <si>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</si>
  <si>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</si>
  <si>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</si>
  <si>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</si>
  <si>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</si>
  <si>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</si>
  <si>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</si>
  <si>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</si>
  <si>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</si>
  <si>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</si>
  <si>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</si>
  <si>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</si>
  <si>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</si>
  <si>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</si>
  <si>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</si>
  <si>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</si>
  <si>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</si>
  <si>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</si>
  <si>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</si>
  <si>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</si>
  <si>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</si>
  <si>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</si>
  <si>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</si>
  <si>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</si>
  <si>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</si>
  <si>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</si>
  <si>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</si>
  <si>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</si>
  <si>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</si>
  <si>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</si>
  <si>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</si>
  <si>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</si>
  <si>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</si>
  <si>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</si>
  <si>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</si>
  <si>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</si>
  <si>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</si>
  <si>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</si>
  <si>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</si>
  <si>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</si>
  <si>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</si>
  <si>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</si>
  <si>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</si>
  <si>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</si>
  <si>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</si>
  <si>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</si>
  <si>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</si>
  <si>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</si>
  <si>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</si>
  <si>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</si>
  <si>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</si>
  <si>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</si>
  <si>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</si>
  <si>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</si>
  <si>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</si>
  <si>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</si>
  <si>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</si>
  <si>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</si>
  <si>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</si>
  <si>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</si>
  <si>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</si>
  <si>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</si>
  <si>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</si>
  <si>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</si>
  <si>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</si>
  <si>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</si>
  <si>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</si>
  <si>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</si>
  <si>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</si>
  <si>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</si>
  <si>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</si>
  <si>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</si>
  <si>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</si>
  <si>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</si>
  <si>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</si>
  <si>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</si>
  <si>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</si>
  <si>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</si>
  <si>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</si>
  <si>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</si>
  <si>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</si>
  <si>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</si>
  <si>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</si>
  <si>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</si>
  <si>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</si>
  <si>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</si>
  <si>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</si>
  <si>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</si>
  <si>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</si>
  <si>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</si>
  <si>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</si>
  <si>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</si>
  <si>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</si>
  <si>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</si>
  <si>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</si>
  <si>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</si>
  <si>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</si>
  <si>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</si>
  <si>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</si>
  <si>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</si>
  <si>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</si>
  <si>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</si>
  <si>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</si>
  <si>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</si>
  <si>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</si>
  <si>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</si>
  <si>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</si>
  <si>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</si>
  <si>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</si>
  <si>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</si>
  <si>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</si>
  <si>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</si>
  <si>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</si>
  <si>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</si>
  <si>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</si>
  <si>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</si>
  <si>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</si>
  <si>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</si>
  <si>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</si>
  <si>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</si>
  <si>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</si>
  <si>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</si>
  <si>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</si>
  <si>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</si>
  <si>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</si>
  <si>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</si>
  <si>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</si>
  <si>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</si>
  <si>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</si>
  <si>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</si>
  <si>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</si>
  <si>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</si>
  <si>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</si>
  <si>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</si>
  <si>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</si>
  <si>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</si>
  <si>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</si>
  <si>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</si>
  <si>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</si>
  <si>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</si>
  <si>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</si>
  <si>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</si>
  <si>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</si>
  <si>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</si>
  <si>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</si>
  <si>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</si>
  <si>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</si>
  <si>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</si>
  <si>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</si>
  <si>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</si>
  <si>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</si>
  <si>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</si>
  <si>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</si>
  <si>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</si>
  <si>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</si>
  <si>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に変更となりました。</t>
  </si>
  <si>
    <t>－</t>
  </si>
  <si>
    <t>...</t>
  </si>
  <si>
    <t>(注)藤沢市の面積は，2014年10月1日付改訂(国土交通省国土地理院公表の面積)により，69.51ｋ㎡から69.57ｋ㎡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</si>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</sst>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1" fontId="4" fillId="34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1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8" t="s">
        <v>277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>
      <c r="A3" s="115" t="s">
        <v>2</v>
      </c>
      <c r="B3" s="115" t="s">
        <v>3</v>
      </c>
      <c r="C3" s="109" t="s">
        <v>0</v>
      </c>
      <c r="D3" s="110"/>
      <c r="E3" s="111"/>
      <c r="F3" s="109" t="s">
        <v>275</v>
      </c>
      <c r="G3" s="110"/>
      <c r="H3" s="111"/>
      <c r="I3" s="66" t="s">
        <v>1</v>
      </c>
      <c r="J3" s="66" t="s">
        <v>0</v>
      </c>
    </row>
    <row r="4" spans="1:10" ht="13.5" customHeight="1">
      <c r="A4" s="116"/>
      <c r="B4" s="116"/>
      <c r="C4" s="112"/>
      <c r="D4" s="113"/>
      <c r="E4" s="114"/>
      <c r="F4" s="112"/>
      <c r="G4" s="113"/>
      <c r="H4" s="114"/>
      <c r="I4" s="69" t="s">
        <v>4</v>
      </c>
      <c r="J4" s="67" t="s">
        <v>5</v>
      </c>
    </row>
    <row r="5" spans="1:10" ht="13.5" customHeight="1">
      <c r="A5" s="117"/>
      <c r="B5" s="117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300</v>
      </c>
      <c r="G6" s="33" t="s">
        <v>300</v>
      </c>
      <c r="H6" s="33" t="s">
        <v>300</v>
      </c>
      <c r="I6" s="34">
        <v>5.773550724637682</v>
      </c>
      <c r="J6" s="32">
        <v>503.90973120597965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577.5909156245509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648.7422739686647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730.1710507402616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852.0482966796034</v>
      </c>
    </row>
    <row r="11" spans="1:10" ht="17.25" customHeight="1">
      <c r="A11" s="31">
        <v>17441</v>
      </c>
      <c r="B11" s="33" t="s">
        <v>301</v>
      </c>
      <c r="C11" s="32">
        <v>90971</v>
      </c>
      <c r="D11" s="33" t="s">
        <v>301</v>
      </c>
      <c r="E11" s="33" t="s">
        <v>301</v>
      </c>
      <c r="F11" s="33" t="s">
        <v>301</v>
      </c>
      <c r="G11" s="32">
        <v>31694</v>
      </c>
      <c r="H11" s="35">
        <v>0.5346761813182178</v>
      </c>
      <c r="I11" s="33" t="s">
        <v>301</v>
      </c>
      <c r="J11" s="32">
        <v>1307.6182262469456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301</v>
      </c>
      <c r="G12" s="32">
        <v>5907</v>
      </c>
      <c r="H12" s="35">
        <v>0.06493278077629135</v>
      </c>
      <c r="I12" s="34">
        <v>4.892828282828283</v>
      </c>
      <c r="J12" s="32">
        <v>1392.5255138709215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1568.2190599396292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1791.016242633319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2518.082506827656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3291.3324708926266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3823.127784964784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4315.768290929999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4720.23860859566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5035.647549230991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5298.9938191749325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5450.409659335921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5692.309903694121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5888.414546499928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5948.339801638638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5990.455656173639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6012.2035360069</v>
      </c>
    </row>
    <row r="28" spans="1:10" ht="15.75" customHeight="1">
      <c r="A28" s="106">
        <v>41913</v>
      </c>
      <c r="B28" s="32">
        <v>180758</v>
      </c>
      <c r="C28" s="32">
        <v>419916</v>
      </c>
      <c r="D28" s="32">
        <v>208234</v>
      </c>
      <c r="E28" s="32">
        <v>211682</v>
      </c>
      <c r="F28" s="32">
        <v>1871</v>
      </c>
      <c r="G28" s="32">
        <v>1647</v>
      </c>
      <c r="H28" s="35">
        <v>0.003937657344914397</v>
      </c>
      <c r="I28" s="34">
        <v>2.323083902233926</v>
      </c>
      <c r="J28" s="32">
        <v>6035.877533419578</v>
      </c>
    </row>
    <row r="29" spans="1:10" ht="15.75" customHeight="1">
      <c r="A29" s="81">
        <v>42125</v>
      </c>
      <c r="B29" s="32">
        <v>182420</v>
      </c>
      <c r="C29" s="32">
        <v>421604</v>
      </c>
      <c r="D29" s="32">
        <v>208909</v>
      </c>
      <c r="E29" s="32">
        <v>212695</v>
      </c>
      <c r="F29" s="33">
        <v>1662</v>
      </c>
      <c r="G29" s="33">
        <v>1688</v>
      </c>
      <c r="H29" s="91">
        <v>0.00401313302</v>
      </c>
      <c r="I29" s="34">
        <v>2.31117202061</v>
      </c>
      <c r="J29" s="32">
        <v>6060.14086531</v>
      </c>
    </row>
    <row r="30" spans="1:10" ht="13.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2" ht="13.5">
      <c r="A32" s="2" t="s">
        <v>302</v>
      </c>
    </row>
    <row r="33" ht="13.5">
      <c r="A33" s="2" t="s">
        <v>299</v>
      </c>
    </row>
  </sheetData>
  <sheetProtection/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7" t="s">
        <v>291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>
      <c r="A2" s="6" t="str">
        <f>'１３地区別人口と世帯数'!A2</f>
        <v>2015.5.1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8" t="s">
        <v>81</v>
      </c>
      <c r="B3" s="53" t="s">
        <v>80</v>
      </c>
      <c r="C3" s="120" t="s">
        <v>0</v>
      </c>
      <c r="D3" s="121"/>
      <c r="E3" s="122"/>
      <c r="F3" s="10"/>
      <c r="G3" s="118" t="s">
        <v>81</v>
      </c>
      <c r="H3" s="53" t="s">
        <v>80</v>
      </c>
      <c r="I3" s="120" t="s">
        <v>0</v>
      </c>
      <c r="J3" s="121"/>
      <c r="K3" s="122"/>
    </row>
    <row r="4" spans="1:11" ht="19.5" customHeight="1">
      <c r="A4" s="119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9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648</v>
      </c>
      <c r="C5" s="49">
        <v>1250</v>
      </c>
      <c r="D5" s="103">
        <v>608</v>
      </c>
      <c r="E5" s="103">
        <v>642</v>
      </c>
      <c r="F5" s="10"/>
      <c r="G5" s="50" t="s">
        <v>87</v>
      </c>
      <c r="H5" s="49">
        <v>711</v>
      </c>
      <c r="I5" s="49">
        <v>1550</v>
      </c>
      <c r="J5" s="103">
        <v>709</v>
      </c>
      <c r="K5" s="103">
        <v>841</v>
      </c>
    </row>
    <row r="6" spans="1:11" ht="18.75" customHeight="1">
      <c r="A6" s="48" t="s">
        <v>84</v>
      </c>
      <c r="B6" s="123">
        <v>4192</v>
      </c>
      <c r="C6" s="123">
        <v>7900</v>
      </c>
      <c r="D6" s="125">
        <v>3811</v>
      </c>
      <c r="E6" s="125">
        <v>4089</v>
      </c>
      <c r="F6" s="10"/>
      <c r="G6" s="50" t="s">
        <v>89</v>
      </c>
      <c r="H6" s="49">
        <v>454</v>
      </c>
      <c r="I6" s="49">
        <v>1128</v>
      </c>
      <c r="J6" s="103">
        <v>538</v>
      </c>
      <c r="K6" s="103">
        <v>590</v>
      </c>
    </row>
    <row r="7" spans="1:11" ht="18.75" customHeight="1">
      <c r="A7" s="48" t="s">
        <v>86</v>
      </c>
      <c r="B7" s="124"/>
      <c r="C7" s="124"/>
      <c r="D7" s="126"/>
      <c r="E7" s="126"/>
      <c r="F7" s="10"/>
      <c r="G7" s="50" t="s">
        <v>91</v>
      </c>
      <c r="H7" s="49">
        <v>696</v>
      </c>
      <c r="I7" s="49">
        <v>1689</v>
      </c>
      <c r="J7" s="103">
        <v>799</v>
      </c>
      <c r="K7" s="103">
        <v>890</v>
      </c>
    </row>
    <row r="8" spans="1:11" ht="18.75" customHeight="1">
      <c r="A8" s="48" t="s">
        <v>88</v>
      </c>
      <c r="B8" s="49">
        <v>594</v>
      </c>
      <c r="C8" s="49">
        <v>1156</v>
      </c>
      <c r="D8" s="103">
        <v>604</v>
      </c>
      <c r="E8" s="103">
        <v>552</v>
      </c>
      <c r="F8" s="10"/>
      <c r="G8" s="50" t="s">
        <v>93</v>
      </c>
      <c r="H8" s="49">
        <v>471</v>
      </c>
      <c r="I8" s="49">
        <v>1291</v>
      </c>
      <c r="J8" s="103">
        <v>610</v>
      </c>
      <c r="K8" s="103">
        <v>681</v>
      </c>
    </row>
    <row r="9" spans="1:11" ht="18.75" customHeight="1">
      <c r="A9" s="48" t="s">
        <v>90</v>
      </c>
      <c r="B9" s="49">
        <v>339</v>
      </c>
      <c r="C9" s="49">
        <v>714</v>
      </c>
      <c r="D9" s="103">
        <v>360</v>
      </c>
      <c r="E9" s="103">
        <v>354</v>
      </c>
      <c r="F9" s="10"/>
      <c r="G9" s="50" t="s">
        <v>95</v>
      </c>
      <c r="H9" s="49">
        <v>828</v>
      </c>
      <c r="I9" s="49">
        <v>1960</v>
      </c>
      <c r="J9" s="103">
        <v>905</v>
      </c>
      <c r="K9" s="103">
        <v>1055</v>
      </c>
    </row>
    <row r="10" spans="1:11" ht="18.75" customHeight="1">
      <c r="A10" s="48" t="s">
        <v>92</v>
      </c>
      <c r="B10" s="49">
        <v>1277</v>
      </c>
      <c r="C10" s="49">
        <v>1789</v>
      </c>
      <c r="D10" s="103">
        <v>1308</v>
      </c>
      <c r="E10" s="103">
        <v>481</v>
      </c>
      <c r="F10" s="10"/>
      <c r="G10" s="50" t="s">
        <v>97</v>
      </c>
      <c r="H10" s="49">
        <v>626</v>
      </c>
      <c r="I10" s="49">
        <v>1406</v>
      </c>
      <c r="J10" s="103">
        <v>672</v>
      </c>
      <c r="K10" s="103">
        <v>734</v>
      </c>
    </row>
    <row r="11" spans="1:11" ht="18.75" customHeight="1">
      <c r="A11" s="48" t="s">
        <v>94</v>
      </c>
      <c r="B11" s="49">
        <v>578</v>
      </c>
      <c r="C11" s="49">
        <v>1275</v>
      </c>
      <c r="D11" s="103">
        <v>631</v>
      </c>
      <c r="E11" s="103">
        <v>644</v>
      </c>
      <c r="F11" s="10"/>
      <c r="G11" s="50" t="s">
        <v>99</v>
      </c>
      <c r="H11" s="49">
        <v>517</v>
      </c>
      <c r="I11" s="49">
        <v>1188</v>
      </c>
      <c r="J11" s="103">
        <v>544</v>
      </c>
      <c r="K11" s="103">
        <v>644</v>
      </c>
    </row>
    <row r="12" spans="1:11" ht="18.75" customHeight="1">
      <c r="A12" s="48" t="s">
        <v>96</v>
      </c>
      <c r="B12" s="49">
        <v>147</v>
      </c>
      <c r="C12" s="49">
        <v>326</v>
      </c>
      <c r="D12" s="103">
        <v>165</v>
      </c>
      <c r="E12" s="103">
        <v>161</v>
      </c>
      <c r="F12" s="10"/>
      <c r="G12" s="50" t="s">
        <v>101</v>
      </c>
      <c r="H12" s="49">
        <v>534</v>
      </c>
      <c r="I12" s="49">
        <v>1353</v>
      </c>
      <c r="J12" s="103">
        <v>627</v>
      </c>
      <c r="K12" s="103">
        <v>726</v>
      </c>
    </row>
    <row r="13" spans="1:11" ht="18.75" customHeight="1">
      <c r="A13" s="48" t="s">
        <v>98</v>
      </c>
      <c r="B13" s="49">
        <v>655</v>
      </c>
      <c r="C13" s="49">
        <v>1405</v>
      </c>
      <c r="D13" s="103">
        <v>706</v>
      </c>
      <c r="E13" s="103">
        <v>699</v>
      </c>
      <c r="F13" s="10"/>
      <c r="G13" s="50" t="s">
        <v>103</v>
      </c>
      <c r="H13" s="49">
        <v>555</v>
      </c>
      <c r="I13" s="49">
        <v>1443</v>
      </c>
      <c r="J13" s="103">
        <v>693</v>
      </c>
      <c r="K13" s="103">
        <v>750</v>
      </c>
    </row>
    <row r="14" spans="1:11" ht="18.75" customHeight="1">
      <c r="A14" s="48" t="s">
        <v>100</v>
      </c>
      <c r="B14" s="49">
        <v>637</v>
      </c>
      <c r="C14" s="49">
        <v>1296</v>
      </c>
      <c r="D14" s="103">
        <v>637</v>
      </c>
      <c r="E14" s="103">
        <v>659</v>
      </c>
      <c r="F14" s="10"/>
      <c r="G14" s="50" t="s">
        <v>105</v>
      </c>
      <c r="H14" s="49">
        <v>782</v>
      </c>
      <c r="I14" s="49">
        <v>1838</v>
      </c>
      <c r="J14" s="103">
        <v>898</v>
      </c>
      <c r="K14" s="103">
        <v>940</v>
      </c>
    </row>
    <row r="15" spans="1:11" ht="18.75" customHeight="1">
      <c r="A15" s="48" t="s">
        <v>102</v>
      </c>
      <c r="B15" s="49">
        <v>842</v>
      </c>
      <c r="C15" s="49">
        <v>1953</v>
      </c>
      <c r="D15" s="103">
        <v>955</v>
      </c>
      <c r="E15" s="103">
        <v>998</v>
      </c>
      <c r="F15" s="10"/>
      <c r="G15" s="50" t="s">
        <v>107</v>
      </c>
      <c r="H15" s="49">
        <v>169</v>
      </c>
      <c r="I15" s="49">
        <v>405</v>
      </c>
      <c r="J15" s="103">
        <v>198</v>
      </c>
      <c r="K15" s="103">
        <v>207</v>
      </c>
    </row>
    <row r="16" spans="1:11" ht="18.75" customHeight="1">
      <c r="A16" s="48" t="s">
        <v>104</v>
      </c>
      <c r="B16" s="49">
        <v>383</v>
      </c>
      <c r="C16" s="49">
        <v>768</v>
      </c>
      <c r="D16" s="103">
        <v>389</v>
      </c>
      <c r="E16" s="103">
        <v>379</v>
      </c>
      <c r="F16" s="10"/>
      <c r="G16" s="50" t="s">
        <v>109</v>
      </c>
      <c r="H16" s="49">
        <v>602</v>
      </c>
      <c r="I16" s="49">
        <v>1463</v>
      </c>
      <c r="J16" s="103">
        <v>715</v>
      </c>
      <c r="K16" s="103">
        <v>748</v>
      </c>
    </row>
    <row r="17" spans="1:11" ht="18.75" customHeight="1">
      <c r="A17" s="48" t="s">
        <v>106</v>
      </c>
      <c r="B17" s="49">
        <v>1167</v>
      </c>
      <c r="C17" s="49">
        <v>1921</v>
      </c>
      <c r="D17" s="103">
        <v>945</v>
      </c>
      <c r="E17" s="103">
        <v>976</v>
      </c>
      <c r="F17" s="10"/>
      <c r="G17" s="50" t="s">
        <v>111</v>
      </c>
      <c r="H17" s="49">
        <v>349</v>
      </c>
      <c r="I17" s="49">
        <v>699</v>
      </c>
      <c r="J17" s="103">
        <v>404</v>
      </c>
      <c r="K17" s="103">
        <v>295</v>
      </c>
    </row>
    <row r="18" spans="1:11" ht="18.75" customHeight="1">
      <c r="A18" s="48" t="s">
        <v>108</v>
      </c>
      <c r="B18" s="49">
        <v>889</v>
      </c>
      <c r="C18" s="49">
        <v>2026</v>
      </c>
      <c r="D18" s="103">
        <v>1006</v>
      </c>
      <c r="E18" s="103">
        <v>1020</v>
      </c>
      <c r="F18" s="10"/>
      <c r="G18" s="50" t="s">
        <v>113</v>
      </c>
      <c r="H18" s="49">
        <v>648</v>
      </c>
      <c r="I18" s="49">
        <v>1609</v>
      </c>
      <c r="J18" s="103">
        <v>796</v>
      </c>
      <c r="K18" s="103">
        <v>813</v>
      </c>
    </row>
    <row r="19" spans="1:11" ht="18.75" customHeight="1">
      <c r="A19" s="48" t="s">
        <v>110</v>
      </c>
      <c r="B19" s="49">
        <v>334</v>
      </c>
      <c r="C19" s="49">
        <v>702</v>
      </c>
      <c r="D19" s="103">
        <v>364</v>
      </c>
      <c r="E19" s="103">
        <v>338</v>
      </c>
      <c r="F19" s="10"/>
      <c r="G19" s="50" t="s">
        <v>115</v>
      </c>
      <c r="H19" s="49">
        <v>477</v>
      </c>
      <c r="I19" s="49">
        <v>993</v>
      </c>
      <c r="J19" s="103">
        <v>504</v>
      </c>
      <c r="K19" s="103">
        <v>489</v>
      </c>
    </row>
    <row r="20" spans="1:11" ht="18.75" customHeight="1">
      <c r="A20" s="48" t="s">
        <v>112</v>
      </c>
      <c r="B20" s="49">
        <v>204</v>
      </c>
      <c r="C20" s="49">
        <v>456</v>
      </c>
      <c r="D20" s="103">
        <v>232</v>
      </c>
      <c r="E20" s="103">
        <v>224</v>
      </c>
      <c r="F20" s="10"/>
      <c r="G20" s="50" t="s">
        <v>117</v>
      </c>
      <c r="H20" s="49">
        <v>1218</v>
      </c>
      <c r="I20" s="49">
        <v>3010</v>
      </c>
      <c r="J20" s="103">
        <v>1461</v>
      </c>
      <c r="K20" s="103">
        <v>1549</v>
      </c>
    </row>
    <row r="21" spans="1:11" ht="18.75" customHeight="1">
      <c r="A21" s="48" t="s">
        <v>114</v>
      </c>
      <c r="B21" s="49">
        <v>419</v>
      </c>
      <c r="C21" s="49">
        <v>1042</v>
      </c>
      <c r="D21" s="103">
        <v>532</v>
      </c>
      <c r="E21" s="103">
        <v>510</v>
      </c>
      <c r="F21" s="10"/>
      <c r="G21" s="50" t="s">
        <v>119</v>
      </c>
      <c r="H21" s="49">
        <v>941</v>
      </c>
      <c r="I21" s="49">
        <v>2175</v>
      </c>
      <c r="J21" s="103">
        <v>1062</v>
      </c>
      <c r="K21" s="103">
        <v>1113</v>
      </c>
    </row>
    <row r="22" spans="1:11" ht="18.75" customHeight="1">
      <c r="A22" s="48" t="s">
        <v>116</v>
      </c>
      <c r="B22" s="49">
        <v>827</v>
      </c>
      <c r="C22" s="49">
        <v>1845</v>
      </c>
      <c r="D22" s="103">
        <v>942</v>
      </c>
      <c r="E22" s="103">
        <v>903</v>
      </c>
      <c r="F22" s="10"/>
      <c r="G22" s="50" t="s">
        <v>121</v>
      </c>
      <c r="H22" s="49">
        <v>691</v>
      </c>
      <c r="I22" s="49">
        <v>1600</v>
      </c>
      <c r="J22" s="103">
        <v>759</v>
      </c>
      <c r="K22" s="103">
        <v>841</v>
      </c>
    </row>
    <row r="23" spans="1:11" ht="18.75" customHeight="1">
      <c r="A23" s="48" t="s">
        <v>118</v>
      </c>
      <c r="B23" s="49">
        <v>633</v>
      </c>
      <c r="C23" s="49">
        <v>1134</v>
      </c>
      <c r="D23" s="103">
        <v>557</v>
      </c>
      <c r="E23" s="103">
        <v>577</v>
      </c>
      <c r="F23" s="10"/>
      <c r="G23" s="50" t="s">
        <v>123</v>
      </c>
      <c r="H23" s="49">
        <v>733</v>
      </c>
      <c r="I23" s="49">
        <v>1765</v>
      </c>
      <c r="J23" s="103">
        <v>842</v>
      </c>
      <c r="K23" s="103">
        <v>923</v>
      </c>
    </row>
    <row r="24" spans="1:11" ht="18.75" customHeight="1">
      <c r="A24" s="48" t="s">
        <v>120</v>
      </c>
      <c r="B24" s="49">
        <v>447</v>
      </c>
      <c r="C24" s="49">
        <v>1100</v>
      </c>
      <c r="D24" s="103">
        <v>516</v>
      </c>
      <c r="E24" s="103">
        <v>584</v>
      </c>
      <c r="F24" s="10"/>
      <c r="G24" s="50" t="s">
        <v>125</v>
      </c>
      <c r="H24" s="49">
        <v>621</v>
      </c>
      <c r="I24" s="49">
        <v>1603</v>
      </c>
      <c r="J24" s="103">
        <v>800</v>
      </c>
      <c r="K24" s="103">
        <v>803</v>
      </c>
    </row>
    <row r="25" spans="1:11" ht="18.75" customHeight="1">
      <c r="A25" s="48" t="s">
        <v>122</v>
      </c>
      <c r="B25" s="49">
        <v>636</v>
      </c>
      <c r="C25" s="49">
        <v>1643</v>
      </c>
      <c r="D25" s="103">
        <v>842</v>
      </c>
      <c r="E25" s="103">
        <v>801</v>
      </c>
      <c r="F25" s="10"/>
      <c r="G25" s="50" t="s">
        <v>127</v>
      </c>
      <c r="H25" s="49">
        <v>666</v>
      </c>
      <c r="I25" s="49">
        <v>1250</v>
      </c>
      <c r="J25" s="103">
        <v>616</v>
      </c>
      <c r="K25" s="103">
        <v>634</v>
      </c>
    </row>
    <row r="26" spans="1:11" ht="18.75" customHeight="1">
      <c r="A26" s="48" t="s">
        <v>124</v>
      </c>
      <c r="B26" s="49">
        <v>463</v>
      </c>
      <c r="C26" s="49">
        <v>1149</v>
      </c>
      <c r="D26" s="103">
        <v>523</v>
      </c>
      <c r="E26" s="103">
        <v>626</v>
      </c>
      <c r="F26" s="10"/>
      <c r="G26" s="50" t="s">
        <v>129</v>
      </c>
      <c r="H26" s="49">
        <v>738</v>
      </c>
      <c r="I26" s="49">
        <v>1598</v>
      </c>
      <c r="J26" s="103">
        <v>764</v>
      </c>
      <c r="K26" s="103">
        <v>834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698</v>
      </c>
      <c r="I27" s="49">
        <v>1687</v>
      </c>
      <c r="J27" s="103">
        <v>814</v>
      </c>
      <c r="K27" s="103">
        <v>873</v>
      </c>
    </row>
    <row r="28" spans="1:11" ht="18.75" customHeight="1">
      <c r="A28" s="48" t="s">
        <v>128</v>
      </c>
      <c r="B28" s="49">
        <v>649</v>
      </c>
      <c r="C28" s="49">
        <v>1740</v>
      </c>
      <c r="D28" s="103">
        <v>871</v>
      </c>
      <c r="E28" s="103">
        <v>869</v>
      </c>
      <c r="F28" s="10"/>
      <c r="G28" s="50" t="s">
        <v>133</v>
      </c>
      <c r="H28" s="49">
        <v>377</v>
      </c>
      <c r="I28" s="49">
        <v>618</v>
      </c>
      <c r="J28" s="103">
        <v>272</v>
      </c>
      <c r="K28" s="103">
        <v>346</v>
      </c>
    </row>
    <row r="29" spans="1:11" ht="18.75" customHeight="1">
      <c r="A29" s="48" t="s">
        <v>130</v>
      </c>
      <c r="B29" s="49">
        <v>402</v>
      </c>
      <c r="C29" s="49">
        <v>1032</v>
      </c>
      <c r="D29" s="103">
        <v>532</v>
      </c>
      <c r="E29" s="103">
        <v>500</v>
      </c>
      <c r="F29" s="10"/>
      <c r="G29" s="50" t="s">
        <v>135</v>
      </c>
      <c r="H29" s="49">
        <v>499</v>
      </c>
      <c r="I29" s="49">
        <v>999</v>
      </c>
      <c r="J29" s="103">
        <v>464</v>
      </c>
      <c r="K29" s="103">
        <v>535</v>
      </c>
    </row>
    <row r="30" spans="1:11" ht="18.75" customHeight="1">
      <c r="A30" s="48" t="s">
        <v>132</v>
      </c>
      <c r="B30" s="49">
        <v>223</v>
      </c>
      <c r="C30" s="49">
        <v>479</v>
      </c>
      <c r="D30" s="103">
        <v>242</v>
      </c>
      <c r="E30" s="103">
        <v>237</v>
      </c>
      <c r="F30" s="10"/>
      <c r="G30" s="50" t="s">
        <v>137</v>
      </c>
      <c r="H30" s="49">
        <v>444</v>
      </c>
      <c r="I30" s="49">
        <v>824</v>
      </c>
      <c r="J30" s="103">
        <v>420</v>
      </c>
      <c r="K30" s="103">
        <v>404</v>
      </c>
    </row>
    <row r="31" spans="1:11" ht="18.75" customHeight="1">
      <c r="A31" s="48" t="s">
        <v>134</v>
      </c>
      <c r="B31" s="49">
        <v>2361</v>
      </c>
      <c r="C31" s="49">
        <v>4359</v>
      </c>
      <c r="D31" s="103">
        <v>2090</v>
      </c>
      <c r="E31" s="103">
        <v>2269</v>
      </c>
      <c r="F31" s="10"/>
      <c r="G31" s="48" t="s">
        <v>139</v>
      </c>
      <c r="H31" s="49">
        <v>787</v>
      </c>
      <c r="I31" s="49">
        <v>1992</v>
      </c>
      <c r="J31" s="103">
        <v>1017</v>
      </c>
      <c r="K31" s="103">
        <v>975</v>
      </c>
    </row>
    <row r="32" spans="1:11" ht="18.75" customHeight="1">
      <c r="A32" s="48" t="s">
        <v>136</v>
      </c>
      <c r="B32" s="49">
        <v>628</v>
      </c>
      <c r="C32" s="49">
        <v>1483</v>
      </c>
      <c r="D32" s="103">
        <v>734</v>
      </c>
      <c r="E32" s="103">
        <v>749</v>
      </c>
      <c r="F32" s="10"/>
      <c r="G32" s="48" t="s">
        <v>141</v>
      </c>
      <c r="H32" s="49">
        <v>248</v>
      </c>
      <c r="I32" s="49">
        <v>524</v>
      </c>
      <c r="J32" s="103">
        <v>271</v>
      </c>
      <c r="K32" s="103">
        <v>253</v>
      </c>
    </row>
    <row r="33" spans="1:11" ht="18.75" customHeight="1">
      <c r="A33" s="48" t="s">
        <v>138</v>
      </c>
      <c r="B33" s="49">
        <v>306</v>
      </c>
      <c r="C33" s="49">
        <v>746</v>
      </c>
      <c r="D33" s="103">
        <v>372</v>
      </c>
      <c r="E33" s="103">
        <v>374</v>
      </c>
      <c r="F33" s="10"/>
      <c r="G33" s="48" t="s">
        <v>143</v>
      </c>
      <c r="H33" s="49">
        <v>517</v>
      </c>
      <c r="I33" s="49">
        <v>1220</v>
      </c>
      <c r="J33" s="103">
        <v>593</v>
      </c>
      <c r="K33" s="103">
        <v>627</v>
      </c>
    </row>
    <row r="34" spans="1:11" ht="18.75" customHeight="1">
      <c r="A34" s="48" t="s">
        <v>140</v>
      </c>
      <c r="B34" s="49">
        <v>22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1658</v>
      </c>
      <c r="I34" s="49">
        <v>4132</v>
      </c>
      <c r="J34" s="103">
        <v>2009</v>
      </c>
      <c r="K34" s="103">
        <v>2123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1023</v>
      </c>
      <c r="I35" s="49">
        <v>2193</v>
      </c>
      <c r="J35" s="103">
        <v>1123</v>
      </c>
      <c r="K35" s="103">
        <v>1070</v>
      </c>
    </row>
    <row r="36" spans="1:11" ht="18.75" customHeight="1">
      <c r="A36" s="48" t="s">
        <v>144</v>
      </c>
      <c r="B36" s="49">
        <v>765</v>
      </c>
      <c r="C36" s="49">
        <v>1613</v>
      </c>
      <c r="D36" s="103">
        <v>816</v>
      </c>
      <c r="E36" s="103">
        <v>797</v>
      </c>
      <c r="F36" s="10"/>
      <c r="G36" s="48" t="s">
        <v>149</v>
      </c>
      <c r="H36" s="49">
        <v>428</v>
      </c>
      <c r="I36" s="49">
        <v>797</v>
      </c>
      <c r="J36" s="103">
        <v>404</v>
      </c>
      <c r="K36" s="103">
        <v>393</v>
      </c>
    </row>
    <row r="37" spans="1:11" ht="18.75" customHeight="1">
      <c r="A37" s="48" t="s">
        <v>146</v>
      </c>
      <c r="B37" s="49">
        <v>391</v>
      </c>
      <c r="C37" s="49">
        <v>1091</v>
      </c>
      <c r="D37" s="103">
        <v>537</v>
      </c>
      <c r="E37" s="103">
        <v>554</v>
      </c>
      <c r="F37" s="10"/>
      <c r="G37" s="48" t="s">
        <v>151</v>
      </c>
      <c r="H37" s="49">
        <v>844</v>
      </c>
      <c r="I37" s="49">
        <v>2057</v>
      </c>
      <c r="J37" s="103">
        <v>1010</v>
      </c>
      <c r="K37" s="103">
        <v>1047</v>
      </c>
    </row>
    <row r="38" spans="1:11" ht="18.75" customHeight="1">
      <c r="A38" s="48" t="s">
        <v>148</v>
      </c>
      <c r="B38" s="49">
        <v>1243</v>
      </c>
      <c r="C38" s="49">
        <v>3015</v>
      </c>
      <c r="D38" s="103">
        <v>1506</v>
      </c>
      <c r="E38" s="103">
        <v>1509</v>
      </c>
      <c r="F38" s="10"/>
      <c r="G38" s="48" t="s">
        <v>153</v>
      </c>
      <c r="H38" s="49">
        <v>177</v>
      </c>
      <c r="I38" s="49">
        <v>329</v>
      </c>
      <c r="J38" s="103">
        <v>182</v>
      </c>
      <c r="K38" s="103">
        <v>147</v>
      </c>
    </row>
    <row r="39" spans="1:11" ht="18.75" customHeight="1">
      <c r="A39" s="48" t="s">
        <v>150</v>
      </c>
      <c r="B39" s="49">
        <v>822</v>
      </c>
      <c r="C39" s="49">
        <v>2187</v>
      </c>
      <c r="D39" s="103">
        <v>1119</v>
      </c>
      <c r="E39" s="103">
        <v>1068</v>
      </c>
      <c r="F39" s="10"/>
      <c r="G39" s="48" t="s">
        <v>155</v>
      </c>
      <c r="H39" s="49">
        <v>893</v>
      </c>
      <c r="I39" s="49">
        <v>1842</v>
      </c>
      <c r="J39" s="103">
        <v>950</v>
      </c>
      <c r="K39" s="103">
        <v>892</v>
      </c>
    </row>
    <row r="40" spans="1:11" ht="18.75" customHeight="1">
      <c r="A40" s="48" t="s">
        <v>152</v>
      </c>
      <c r="B40" s="49">
        <v>564</v>
      </c>
      <c r="C40" s="49">
        <v>1578</v>
      </c>
      <c r="D40" s="103">
        <v>709</v>
      </c>
      <c r="E40" s="103">
        <v>869</v>
      </c>
      <c r="F40" s="10"/>
      <c r="G40" s="48" t="s">
        <v>157</v>
      </c>
      <c r="H40" s="49">
        <v>272</v>
      </c>
      <c r="I40" s="49">
        <v>738</v>
      </c>
      <c r="J40" s="103">
        <v>364</v>
      </c>
      <c r="K40" s="103">
        <v>374</v>
      </c>
    </row>
    <row r="41" spans="1:11" ht="18.75" customHeight="1">
      <c r="A41" s="48" t="s">
        <v>154</v>
      </c>
      <c r="B41" s="49">
        <v>377</v>
      </c>
      <c r="C41" s="49">
        <v>886</v>
      </c>
      <c r="D41" s="103">
        <v>423</v>
      </c>
      <c r="E41" s="103">
        <v>463</v>
      </c>
      <c r="F41" s="10"/>
      <c r="G41" s="48" t="s">
        <v>159</v>
      </c>
      <c r="H41" s="49">
        <v>1002</v>
      </c>
      <c r="I41" s="49">
        <v>2285</v>
      </c>
      <c r="J41" s="103">
        <v>1126</v>
      </c>
      <c r="K41" s="103">
        <v>1159</v>
      </c>
    </row>
    <row r="42" spans="1:11" ht="18.75" customHeight="1">
      <c r="A42" s="48" t="s">
        <v>156</v>
      </c>
      <c r="B42" s="49">
        <v>452</v>
      </c>
      <c r="C42" s="49">
        <v>1054</v>
      </c>
      <c r="D42" s="103">
        <v>513</v>
      </c>
      <c r="E42" s="103">
        <v>541</v>
      </c>
      <c r="F42" s="10"/>
      <c r="G42" s="48" t="s">
        <v>160</v>
      </c>
      <c r="H42" s="49">
        <v>554</v>
      </c>
      <c r="I42" s="49">
        <v>1352</v>
      </c>
      <c r="J42" s="103">
        <v>635</v>
      </c>
      <c r="K42" s="103">
        <v>717</v>
      </c>
    </row>
    <row r="43" spans="1:11" ht="18.75" customHeight="1">
      <c r="A43" s="48" t="s">
        <v>158</v>
      </c>
      <c r="B43" s="49">
        <v>448</v>
      </c>
      <c r="C43" s="49">
        <v>1064</v>
      </c>
      <c r="D43" s="103">
        <v>541</v>
      </c>
      <c r="E43" s="103">
        <v>523</v>
      </c>
      <c r="F43" s="10"/>
      <c r="G43" s="48" t="s">
        <v>162</v>
      </c>
      <c r="H43" s="49">
        <v>691</v>
      </c>
      <c r="I43" s="49">
        <v>1579</v>
      </c>
      <c r="J43" s="103">
        <v>807</v>
      </c>
      <c r="K43" s="103">
        <v>772</v>
      </c>
    </row>
    <row r="44" spans="1:11" ht="18.75" customHeight="1">
      <c r="A44" s="50" t="s">
        <v>17</v>
      </c>
      <c r="B44" s="49">
        <v>205</v>
      </c>
      <c r="C44" s="49">
        <v>594</v>
      </c>
      <c r="D44" s="103">
        <v>250</v>
      </c>
      <c r="E44" s="103">
        <v>344</v>
      </c>
      <c r="F44" s="10"/>
      <c r="G44" s="48" t="s">
        <v>164</v>
      </c>
      <c r="H44" s="49">
        <v>156</v>
      </c>
      <c r="I44" s="49">
        <v>984</v>
      </c>
      <c r="J44" s="103">
        <v>480</v>
      </c>
      <c r="K44" s="103">
        <v>504</v>
      </c>
    </row>
    <row r="45" spans="1:11" ht="18.75" customHeight="1">
      <c r="A45" s="48" t="s">
        <v>161</v>
      </c>
      <c r="B45" s="49">
        <v>1300</v>
      </c>
      <c r="C45" s="49">
        <v>2372</v>
      </c>
      <c r="D45" s="103">
        <v>1162</v>
      </c>
      <c r="E45" s="103">
        <v>1210</v>
      </c>
      <c r="F45" s="10"/>
      <c r="G45" s="48" t="s">
        <v>289</v>
      </c>
      <c r="H45" s="49">
        <v>345</v>
      </c>
      <c r="I45" s="49">
        <v>846</v>
      </c>
      <c r="J45" s="103">
        <v>418</v>
      </c>
      <c r="K45" s="103">
        <v>428</v>
      </c>
    </row>
    <row r="46" spans="1:11" ht="18.75" customHeight="1">
      <c r="A46" s="50" t="s">
        <v>163</v>
      </c>
      <c r="B46" s="49">
        <v>686</v>
      </c>
      <c r="C46" s="49">
        <v>1393</v>
      </c>
      <c r="D46" s="103">
        <v>621</v>
      </c>
      <c r="E46" s="103">
        <v>772</v>
      </c>
      <c r="F46" s="10"/>
      <c r="G46" s="48" t="s">
        <v>168</v>
      </c>
      <c r="H46" s="49">
        <v>30</v>
      </c>
      <c r="I46" s="49">
        <v>94</v>
      </c>
      <c r="J46" s="103">
        <v>47</v>
      </c>
      <c r="K46" s="103">
        <v>47</v>
      </c>
    </row>
    <row r="47" spans="1:11" ht="18.75" customHeight="1">
      <c r="A47" s="50" t="s">
        <v>165</v>
      </c>
      <c r="B47" s="49">
        <v>641</v>
      </c>
      <c r="C47" s="49">
        <v>1369</v>
      </c>
      <c r="D47" s="103">
        <v>651</v>
      </c>
      <c r="E47" s="103">
        <v>718</v>
      </c>
      <c r="F47" s="10"/>
      <c r="G47" s="48" t="s">
        <v>170</v>
      </c>
      <c r="H47" s="49">
        <v>333</v>
      </c>
      <c r="I47" s="49">
        <v>891</v>
      </c>
      <c r="J47" s="103">
        <v>445</v>
      </c>
      <c r="K47" s="103">
        <v>446</v>
      </c>
    </row>
    <row r="48" spans="1:11" ht="18.75" customHeight="1">
      <c r="A48" s="50" t="s">
        <v>166</v>
      </c>
      <c r="B48" s="49">
        <v>890</v>
      </c>
      <c r="C48" s="49">
        <v>1890</v>
      </c>
      <c r="D48" s="103">
        <v>861</v>
      </c>
      <c r="E48" s="103">
        <v>1029</v>
      </c>
      <c r="F48" s="10"/>
      <c r="G48" s="48" t="s">
        <v>172</v>
      </c>
      <c r="H48" s="49">
        <v>451</v>
      </c>
      <c r="I48" s="49">
        <v>1091</v>
      </c>
      <c r="J48" s="103">
        <v>536</v>
      </c>
      <c r="K48" s="103">
        <v>555</v>
      </c>
    </row>
    <row r="49" spans="1:11" ht="18.75" customHeight="1">
      <c r="A49" s="50" t="s">
        <v>167</v>
      </c>
      <c r="B49" s="49">
        <v>643</v>
      </c>
      <c r="C49" s="49">
        <v>1463</v>
      </c>
      <c r="D49" s="103">
        <v>695</v>
      </c>
      <c r="E49" s="103">
        <v>768</v>
      </c>
      <c r="F49" s="10"/>
      <c r="G49" s="48" t="s">
        <v>174</v>
      </c>
      <c r="H49" s="49">
        <v>271</v>
      </c>
      <c r="I49" s="49">
        <v>758</v>
      </c>
      <c r="J49" s="103">
        <v>336</v>
      </c>
      <c r="K49" s="103">
        <v>422</v>
      </c>
    </row>
    <row r="50" spans="1:11" ht="18.75" customHeight="1">
      <c r="A50" s="50" t="s">
        <v>169</v>
      </c>
      <c r="B50" s="49">
        <v>671</v>
      </c>
      <c r="C50" s="49">
        <v>1731</v>
      </c>
      <c r="D50" s="103">
        <v>849</v>
      </c>
      <c r="E50" s="103">
        <v>882</v>
      </c>
      <c r="F50" s="10"/>
      <c r="G50" s="48" t="s">
        <v>290</v>
      </c>
      <c r="H50" s="49">
        <v>384</v>
      </c>
      <c r="I50" s="49">
        <v>1080</v>
      </c>
      <c r="J50" s="103">
        <v>511</v>
      </c>
      <c r="K50" s="103">
        <v>569</v>
      </c>
    </row>
    <row r="51" spans="1:11" ht="18.75" customHeight="1">
      <c r="A51" s="50" t="s">
        <v>171</v>
      </c>
      <c r="B51" s="49">
        <v>823</v>
      </c>
      <c r="C51" s="49">
        <v>1967</v>
      </c>
      <c r="D51" s="103">
        <v>949</v>
      </c>
      <c r="E51" s="103">
        <v>1018</v>
      </c>
      <c r="F51" s="10"/>
      <c r="G51" s="48" t="s">
        <v>176</v>
      </c>
      <c r="H51" s="49">
        <v>1688</v>
      </c>
      <c r="I51" s="49">
        <v>4605</v>
      </c>
      <c r="J51" s="103">
        <v>2205</v>
      </c>
      <c r="K51" s="103">
        <v>2400</v>
      </c>
    </row>
    <row r="52" spans="1:11" ht="18.75" customHeight="1">
      <c r="A52" s="50" t="s">
        <v>173</v>
      </c>
      <c r="B52" s="49">
        <v>855</v>
      </c>
      <c r="C52" s="49">
        <v>2149</v>
      </c>
      <c r="D52" s="103">
        <v>1033</v>
      </c>
      <c r="E52" s="103">
        <v>1116</v>
      </c>
      <c r="F52" s="10"/>
      <c r="G52" s="48" t="s">
        <v>178</v>
      </c>
      <c r="H52" s="49">
        <v>421</v>
      </c>
      <c r="I52" s="49">
        <v>900</v>
      </c>
      <c r="J52" s="103">
        <v>497</v>
      </c>
      <c r="K52" s="103">
        <v>403</v>
      </c>
    </row>
    <row r="53" spans="1:11" ht="18.75" customHeight="1">
      <c r="A53" s="50" t="s">
        <v>175</v>
      </c>
      <c r="B53" s="49">
        <v>979</v>
      </c>
      <c r="C53" s="49">
        <v>2195</v>
      </c>
      <c r="D53" s="103">
        <v>1040</v>
      </c>
      <c r="E53" s="103">
        <v>1155</v>
      </c>
      <c r="F53" s="10"/>
      <c r="G53" s="48" t="s">
        <v>179</v>
      </c>
      <c r="H53" s="49">
        <v>530</v>
      </c>
      <c r="I53" s="49">
        <v>1345</v>
      </c>
      <c r="J53" s="103">
        <v>674</v>
      </c>
      <c r="K53" s="103">
        <v>671</v>
      </c>
    </row>
    <row r="54" spans="1:11" ht="18.75" customHeight="1">
      <c r="A54" s="50" t="s">
        <v>177</v>
      </c>
      <c r="B54" s="49">
        <v>517</v>
      </c>
      <c r="C54" s="49">
        <v>1366</v>
      </c>
      <c r="D54" s="103">
        <v>619</v>
      </c>
      <c r="E54" s="103">
        <v>747</v>
      </c>
      <c r="F54" s="10"/>
      <c r="G54" s="48" t="s">
        <v>181</v>
      </c>
      <c r="H54" s="49">
        <v>663</v>
      </c>
      <c r="I54" s="49">
        <v>1622</v>
      </c>
      <c r="J54" s="103">
        <v>823</v>
      </c>
      <c r="K54" s="103">
        <v>799</v>
      </c>
    </row>
    <row r="55" spans="1:11" ht="18.75" customHeight="1">
      <c r="A55" s="50" t="s">
        <v>83</v>
      </c>
      <c r="B55" s="49">
        <v>652</v>
      </c>
      <c r="C55" s="49">
        <v>1622</v>
      </c>
      <c r="D55" s="103">
        <v>739</v>
      </c>
      <c r="E55" s="103">
        <v>883</v>
      </c>
      <c r="F55" s="10"/>
      <c r="G55" s="48" t="s">
        <v>183</v>
      </c>
      <c r="H55" s="49">
        <v>418</v>
      </c>
      <c r="I55" s="49">
        <v>1187</v>
      </c>
      <c r="J55" s="103">
        <v>595</v>
      </c>
      <c r="K55" s="103">
        <v>592</v>
      </c>
    </row>
    <row r="56" spans="1:11" ht="18.75" customHeight="1">
      <c r="A56" s="50" t="s">
        <v>85</v>
      </c>
      <c r="B56" s="49">
        <v>856</v>
      </c>
      <c r="C56" s="49">
        <v>2103</v>
      </c>
      <c r="D56" s="103">
        <v>958</v>
      </c>
      <c r="E56" s="103">
        <v>1145</v>
      </c>
      <c r="F56" s="10"/>
      <c r="G56" s="48" t="s">
        <v>185</v>
      </c>
      <c r="H56" s="49">
        <v>1741</v>
      </c>
      <c r="I56" s="49">
        <v>4208</v>
      </c>
      <c r="J56" s="103">
        <v>2143</v>
      </c>
      <c r="K56" s="103">
        <v>2065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8" t="s">
        <v>81</v>
      </c>
      <c r="B58" s="53" t="s">
        <v>80</v>
      </c>
      <c r="C58" s="120" t="s">
        <v>276</v>
      </c>
      <c r="D58" s="121"/>
      <c r="E58" s="122"/>
      <c r="F58" s="10"/>
      <c r="G58" s="118" t="s">
        <v>81</v>
      </c>
      <c r="H58" s="53" t="s">
        <v>80</v>
      </c>
      <c r="I58" s="120" t="s">
        <v>0</v>
      </c>
      <c r="J58" s="121"/>
      <c r="K58" s="122"/>
    </row>
    <row r="59" spans="1:11" ht="19.5" customHeight="1">
      <c r="A59" s="119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9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579</v>
      </c>
      <c r="C60" s="49">
        <v>1263</v>
      </c>
      <c r="D60" s="103">
        <v>609</v>
      </c>
      <c r="E60" s="103">
        <v>654</v>
      </c>
      <c r="F60" s="10"/>
      <c r="G60" s="48" t="s">
        <v>182</v>
      </c>
      <c r="H60" s="49">
        <v>867</v>
      </c>
      <c r="I60" s="49">
        <v>2367</v>
      </c>
      <c r="J60" s="103">
        <v>1202</v>
      </c>
      <c r="K60" s="103">
        <v>1165</v>
      </c>
    </row>
    <row r="61" spans="1:11" ht="18.75" customHeight="1">
      <c r="A61" s="48" t="s">
        <v>189</v>
      </c>
      <c r="B61" s="49">
        <v>209</v>
      </c>
      <c r="C61" s="49">
        <v>428</v>
      </c>
      <c r="D61" s="103">
        <v>238</v>
      </c>
      <c r="E61" s="103">
        <v>190</v>
      </c>
      <c r="F61" s="10"/>
      <c r="G61" s="48" t="s">
        <v>184</v>
      </c>
      <c r="H61" s="49">
        <v>913</v>
      </c>
      <c r="I61" s="49">
        <v>2416</v>
      </c>
      <c r="J61" s="103">
        <v>1203</v>
      </c>
      <c r="K61" s="103">
        <v>1213</v>
      </c>
    </row>
    <row r="62" spans="1:11" ht="18.75" customHeight="1">
      <c r="A62" s="48" t="s">
        <v>191</v>
      </c>
      <c r="B62" s="49">
        <v>998</v>
      </c>
      <c r="C62" s="49">
        <v>2104</v>
      </c>
      <c r="D62" s="103">
        <v>1012</v>
      </c>
      <c r="E62" s="103">
        <v>1092</v>
      </c>
      <c r="F62" s="10"/>
      <c r="G62" s="48" t="s">
        <v>186</v>
      </c>
      <c r="H62" s="49">
        <v>948</v>
      </c>
      <c r="I62" s="49">
        <v>2439</v>
      </c>
      <c r="J62" s="103">
        <v>1189</v>
      </c>
      <c r="K62" s="103">
        <v>1250</v>
      </c>
    </row>
    <row r="63" spans="1:11" ht="18.75" customHeight="1">
      <c r="A63" s="48" t="s">
        <v>193</v>
      </c>
      <c r="B63" s="49">
        <v>1135</v>
      </c>
      <c r="C63" s="49">
        <v>2640</v>
      </c>
      <c r="D63" s="103">
        <v>1281</v>
      </c>
      <c r="E63" s="103">
        <v>1359</v>
      </c>
      <c r="F63" s="10"/>
      <c r="G63" s="48" t="s">
        <v>188</v>
      </c>
      <c r="H63" s="49">
        <v>551</v>
      </c>
      <c r="I63" s="49">
        <v>1120</v>
      </c>
      <c r="J63" s="103">
        <v>584</v>
      </c>
      <c r="K63" s="103">
        <v>536</v>
      </c>
    </row>
    <row r="64" spans="1:11" ht="18.75" customHeight="1">
      <c r="A64" s="48" t="s">
        <v>195</v>
      </c>
      <c r="B64" s="49">
        <v>664</v>
      </c>
      <c r="C64" s="49">
        <v>1709</v>
      </c>
      <c r="D64" s="103">
        <v>864</v>
      </c>
      <c r="E64" s="103">
        <v>845</v>
      </c>
      <c r="F64" s="10"/>
      <c r="G64" s="48" t="s">
        <v>190</v>
      </c>
      <c r="H64" s="49">
        <v>698</v>
      </c>
      <c r="I64" s="49">
        <v>1817</v>
      </c>
      <c r="J64" s="103">
        <v>904</v>
      </c>
      <c r="K64" s="103">
        <v>913</v>
      </c>
    </row>
    <row r="65" spans="1:11" ht="18.75" customHeight="1">
      <c r="A65" s="48" t="s">
        <v>16</v>
      </c>
      <c r="B65" s="49">
        <v>489</v>
      </c>
      <c r="C65" s="49">
        <v>1138</v>
      </c>
      <c r="D65" s="103">
        <v>533</v>
      </c>
      <c r="E65" s="103">
        <v>605</v>
      </c>
      <c r="F65" s="10"/>
      <c r="G65" s="48" t="s">
        <v>192</v>
      </c>
      <c r="H65" s="49">
        <v>595</v>
      </c>
      <c r="I65" s="49">
        <v>1225</v>
      </c>
      <c r="J65" s="103">
        <v>688</v>
      </c>
      <c r="K65" s="103">
        <v>537</v>
      </c>
    </row>
    <row r="66" spans="1:11" ht="18.75" customHeight="1">
      <c r="A66" s="48" t="s">
        <v>198</v>
      </c>
      <c r="B66" s="49">
        <v>492</v>
      </c>
      <c r="C66" s="49">
        <v>1249</v>
      </c>
      <c r="D66" s="103">
        <v>589</v>
      </c>
      <c r="E66" s="103">
        <v>660</v>
      </c>
      <c r="F66" s="10"/>
      <c r="G66" s="48" t="s">
        <v>194</v>
      </c>
      <c r="H66" s="49">
        <v>274</v>
      </c>
      <c r="I66" s="49">
        <v>637</v>
      </c>
      <c r="J66" s="103">
        <v>332</v>
      </c>
      <c r="K66" s="103">
        <v>305</v>
      </c>
    </row>
    <row r="67" spans="1:11" ht="18.75" customHeight="1">
      <c r="A67" s="48" t="s">
        <v>200</v>
      </c>
      <c r="B67" s="49">
        <v>910</v>
      </c>
      <c r="C67" s="49">
        <v>2338</v>
      </c>
      <c r="D67" s="103">
        <v>1127</v>
      </c>
      <c r="E67" s="103">
        <v>1211</v>
      </c>
      <c r="F67" s="10"/>
      <c r="G67" s="48" t="s">
        <v>196</v>
      </c>
      <c r="H67" s="49">
        <v>8944</v>
      </c>
      <c r="I67" s="49">
        <v>22003</v>
      </c>
      <c r="J67" s="103">
        <v>10645</v>
      </c>
      <c r="K67" s="103">
        <v>11358</v>
      </c>
    </row>
    <row r="68" spans="1:11" ht="18.75" customHeight="1">
      <c r="A68" s="48" t="s">
        <v>202</v>
      </c>
      <c r="B68" s="49">
        <v>669</v>
      </c>
      <c r="C68" s="49">
        <v>1493</v>
      </c>
      <c r="D68" s="103">
        <v>735</v>
      </c>
      <c r="E68" s="103">
        <v>758</v>
      </c>
      <c r="F68" s="10"/>
      <c r="G68" s="48" t="s">
        <v>197</v>
      </c>
      <c r="H68" s="49">
        <v>9</v>
      </c>
      <c r="I68" s="49">
        <v>82</v>
      </c>
      <c r="J68" s="103">
        <v>31</v>
      </c>
      <c r="K68" s="103">
        <v>51</v>
      </c>
    </row>
    <row r="69" spans="1:11" ht="18.75" customHeight="1">
      <c r="A69" s="48" t="s">
        <v>204</v>
      </c>
      <c r="B69" s="49">
        <v>804</v>
      </c>
      <c r="C69" s="49">
        <v>1939</v>
      </c>
      <c r="D69" s="103">
        <v>907</v>
      </c>
      <c r="E69" s="103">
        <v>1032</v>
      </c>
      <c r="F69" s="10"/>
      <c r="G69" s="48" t="s">
        <v>199</v>
      </c>
      <c r="H69" s="49">
        <v>971</v>
      </c>
      <c r="I69" s="49">
        <v>2950</v>
      </c>
      <c r="J69" s="103">
        <v>1436</v>
      </c>
      <c r="K69" s="103">
        <v>1514</v>
      </c>
    </row>
    <row r="70" spans="1:11" ht="18.75" customHeight="1">
      <c r="A70" s="48" t="s">
        <v>206</v>
      </c>
      <c r="B70" s="49">
        <v>923</v>
      </c>
      <c r="C70" s="49">
        <v>2237</v>
      </c>
      <c r="D70" s="103">
        <v>1093</v>
      </c>
      <c r="E70" s="103">
        <v>1144</v>
      </c>
      <c r="F70" s="10"/>
      <c r="G70" s="48" t="s">
        <v>201</v>
      </c>
      <c r="H70" s="49">
        <v>6094</v>
      </c>
      <c r="I70" s="49">
        <v>13564</v>
      </c>
      <c r="J70" s="103">
        <v>6901</v>
      </c>
      <c r="K70" s="103">
        <v>6663</v>
      </c>
    </row>
    <row r="71" spans="1:11" ht="18.75" customHeight="1">
      <c r="A71" s="48" t="s">
        <v>208</v>
      </c>
      <c r="B71" s="49">
        <v>1134</v>
      </c>
      <c r="C71" s="49">
        <v>2386</v>
      </c>
      <c r="D71" s="103">
        <v>1123</v>
      </c>
      <c r="E71" s="103">
        <v>1263</v>
      </c>
      <c r="F71" s="10"/>
      <c r="G71" s="48" t="s">
        <v>203</v>
      </c>
      <c r="H71" s="49">
        <v>832</v>
      </c>
      <c r="I71" s="49">
        <v>1518</v>
      </c>
      <c r="J71" s="103">
        <v>740</v>
      </c>
      <c r="K71" s="103">
        <v>778</v>
      </c>
    </row>
    <row r="72" spans="1:11" ht="18.75" customHeight="1">
      <c r="A72" s="48" t="s">
        <v>210</v>
      </c>
      <c r="B72" s="49">
        <v>699</v>
      </c>
      <c r="C72" s="49">
        <v>1421</v>
      </c>
      <c r="D72" s="103">
        <v>682</v>
      </c>
      <c r="E72" s="103">
        <v>739</v>
      </c>
      <c r="F72" s="10"/>
      <c r="G72" s="48" t="s">
        <v>205</v>
      </c>
      <c r="H72" s="49">
        <v>1113</v>
      </c>
      <c r="I72" s="49">
        <v>2004</v>
      </c>
      <c r="J72" s="103">
        <v>1003</v>
      </c>
      <c r="K72" s="103">
        <v>1001</v>
      </c>
    </row>
    <row r="73" spans="1:11" ht="18.75" customHeight="1">
      <c r="A73" s="48" t="s">
        <v>212</v>
      </c>
      <c r="B73" s="49">
        <v>942</v>
      </c>
      <c r="C73" s="49">
        <v>2168</v>
      </c>
      <c r="D73" s="103">
        <v>1060</v>
      </c>
      <c r="E73" s="103">
        <v>1108</v>
      </c>
      <c r="F73" s="10"/>
      <c r="G73" s="48" t="s">
        <v>207</v>
      </c>
      <c r="H73" s="49">
        <v>720</v>
      </c>
      <c r="I73" s="49">
        <v>1624</v>
      </c>
      <c r="J73" s="103">
        <v>798</v>
      </c>
      <c r="K73" s="103">
        <v>826</v>
      </c>
    </row>
    <row r="74" spans="1:11" ht="18.75" customHeight="1">
      <c r="A74" s="48" t="s">
        <v>214</v>
      </c>
      <c r="B74" s="49">
        <v>325</v>
      </c>
      <c r="C74" s="49">
        <v>762</v>
      </c>
      <c r="D74" s="103">
        <v>360</v>
      </c>
      <c r="E74" s="103">
        <v>402</v>
      </c>
      <c r="F74" s="10"/>
      <c r="G74" s="48" t="s">
        <v>209</v>
      </c>
      <c r="H74" s="49">
        <v>386</v>
      </c>
      <c r="I74" s="49">
        <v>795</v>
      </c>
      <c r="J74" s="103">
        <v>385</v>
      </c>
      <c r="K74" s="103">
        <v>410</v>
      </c>
    </row>
    <row r="75" spans="1:11" ht="18.75" customHeight="1">
      <c r="A75" s="48" t="s">
        <v>216</v>
      </c>
      <c r="B75" s="49">
        <v>271</v>
      </c>
      <c r="C75" s="49">
        <v>625</v>
      </c>
      <c r="D75" s="103">
        <v>270</v>
      </c>
      <c r="E75" s="103">
        <v>355</v>
      </c>
      <c r="F75" s="10"/>
      <c r="G75" s="48" t="s">
        <v>211</v>
      </c>
      <c r="H75" s="49">
        <v>361</v>
      </c>
      <c r="I75" s="49">
        <v>973</v>
      </c>
      <c r="J75" s="103">
        <v>498</v>
      </c>
      <c r="K75" s="103">
        <v>475</v>
      </c>
    </row>
    <row r="76" spans="1:11" ht="18.75" customHeight="1">
      <c r="A76" s="48" t="s">
        <v>218</v>
      </c>
      <c r="B76" s="49">
        <v>506</v>
      </c>
      <c r="C76" s="49">
        <v>1166</v>
      </c>
      <c r="D76" s="103">
        <v>505</v>
      </c>
      <c r="E76" s="103">
        <v>661</v>
      </c>
      <c r="F76" s="10"/>
      <c r="G76" s="48" t="s">
        <v>213</v>
      </c>
      <c r="H76" s="49">
        <v>754</v>
      </c>
      <c r="I76" s="49">
        <v>1622</v>
      </c>
      <c r="J76" s="103">
        <v>872</v>
      </c>
      <c r="K76" s="103">
        <v>750</v>
      </c>
    </row>
    <row r="77" spans="1:11" ht="18.75" customHeight="1">
      <c r="A77" s="48" t="s">
        <v>220</v>
      </c>
      <c r="B77" s="49">
        <v>319</v>
      </c>
      <c r="C77" s="49">
        <v>739</v>
      </c>
      <c r="D77" s="103">
        <v>318</v>
      </c>
      <c r="E77" s="103">
        <v>421</v>
      </c>
      <c r="F77" s="10"/>
      <c r="G77" s="48" t="s">
        <v>215</v>
      </c>
      <c r="H77" s="49">
        <v>1046</v>
      </c>
      <c r="I77" s="49">
        <v>2386</v>
      </c>
      <c r="J77" s="103">
        <v>1366</v>
      </c>
      <c r="K77" s="103">
        <v>1020</v>
      </c>
    </row>
    <row r="78" spans="1:11" ht="18.75" customHeight="1">
      <c r="A78" s="48" t="s">
        <v>222</v>
      </c>
      <c r="B78" s="49">
        <v>306</v>
      </c>
      <c r="C78" s="49">
        <v>748</v>
      </c>
      <c r="D78" s="103">
        <v>346</v>
      </c>
      <c r="E78" s="103">
        <v>402</v>
      </c>
      <c r="F78" s="10"/>
      <c r="G78" s="48" t="s">
        <v>217</v>
      </c>
      <c r="H78" s="49">
        <v>1102</v>
      </c>
      <c r="I78" s="49">
        <v>2397</v>
      </c>
      <c r="J78" s="103">
        <v>1215</v>
      </c>
      <c r="K78" s="103">
        <v>1182</v>
      </c>
    </row>
    <row r="79" spans="1:11" ht="18.75" customHeight="1">
      <c r="A79" s="48" t="s">
        <v>224</v>
      </c>
      <c r="B79" s="49">
        <v>114</v>
      </c>
      <c r="C79" s="49">
        <v>291</v>
      </c>
      <c r="D79" s="103">
        <v>133</v>
      </c>
      <c r="E79" s="103">
        <v>158</v>
      </c>
      <c r="F79" s="10"/>
      <c r="G79" s="48" t="s">
        <v>219</v>
      </c>
      <c r="H79" s="49">
        <v>971</v>
      </c>
      <c r="I79" s="49">
        <v>2681</v>
      </c>
      <c r="J79" s="103">
        <v>1334</v>
      </c>
      <c r="K79" s="103">
        <v>1347</v>
      </c>
    </row>
    <row r="80" spans="1:11" ht="18.75" customHeight="1">
      <c r="A80" s="48" t="s">
        <v>226</v>
      </c>
      <c r="B80" s="49">
        <v>107</v>
      </c>
      <c r="C80" s="49">
        <v>252</v>
      </c>
      <c r="D80" s="103">
        <v>120</v>
      </c>
      <c r="E80" s="103">
        <v>132</v>
      </c>
      <c r="F80" s="10"/>
      <c r="G80" s="48" t="s">
        <v>221</v>
      </c>
      <c r="H80" s="49">
        <v>831</v>
      </c>
      <c r="I80" s="49">
        <v>2134</v>
      </c>
      <c r="J80" s="103">
        <v>1101</v>
      </c>
      <c r="K80" s="103">
        <v>1033</v>
      </c>
    </row>
    <row r="81" spans="1:11" ht="18.75" customHeight="1">
      <c r="A81" s="48" t="s">
        <v>228</v>
      </c>
      <c r="B81" s="49">
        <v>44</v>
      </c>
      <c r="C81" s="49">
        <v>111</v>
      </c>
      <c r="D81" s="103">
        <v>58</v>
      </c>
      <c r="E81" s="103">
        <v>53</v>
      </c>
      <c r="F81" s="10"/>
      <c r="G81" s="48" t="s">
        <v>223</v>
      </c>
      <c r="H81" s="49">
        <v>737</v>
      </c>
      <c r="I81" s="49">
        <v>1841</v>
      </c>
      <c r="J81" s="103">
        <v>973</v>
      </c>
      <c r="K81" s="103">
        <v>868</v>
      </c>
    </row>
    <row r="82" spans="1:11" ht="18.75" customHeight="1">
      <c r="A82" s="50" t="s">
        <v>280</v>
      </c>
      <c r="B82" s="49">
        <v>822</v>
      </c>
      <c r="C82" s="49">
        <v>1569</v>
      </c>
      <c r="D82" s="103">
        <v>813</v>
      </c>
      <c r="E82" s="103">
        <v>756</v>
      </c>
      <c r="F82" s="10"/>
      <c r="G82" s="48" t="s">
        <v>286</v>
      </c>
      <c r="H82" s="49">
        <v>840</v>
      </c>
      <c r="I82" s="49">
        <v>2266</v>
      </c>
      <c r="J82" s="103">
        <v>1141</v>
      </c>
      <c r="K82" s="103">
        <v>1125</v>
      </c>
    </row>
    <row r="83" spans="1:11" ht="18.75" customHeight="1">
      <c r="A83" s="50" t="s">
        <v>281</v>
      </c>
      <c r="B83" s="49">
        <v>902</v>
      </c>
      <c r="C83" s="49">
        <v>1576</v>
      </c>
      <c r="D83" s="103">
        <v>751</v>
      </c>
      <c r="E83" s="103">
        <v>825</v>
      </c>
      <c r="F83" s="10"/>
      <c r="G83" s="48" t="s">
        <v>225</v>
      </c>
      <c r="H83" s="49">
        <v>1403</v>
      </c>
      <c r="I83" s="49">
        <v>3518</v>
      </c>
      <c r="J83" s="103">
        <v>1822</v>
      </c>
      <c r="K83" s="103">
        <v>1696</v>
      </c>
    </row>
    <row r="84" spans="1:11" ht="18.75" customHeight="1">
      <c r="A84" s="50" t="s">
        <v>282</v>
      </c>
      <c r="B84" s="49">
        <v>849</v>
      </c>
      <c r="C84" s="49">
        <v>1979</v>
      </c>
      <c r="D84" s="103">
        <v>968</v>
      </c>
      <c r="E84" s="103">
        <v>1011</v>
      </c>
      <c r="F84" s="10"/>
      <c r="G84" s="48" t="s">
        <v>227</v>
      </c>
      <c r="H84" s="49">
        <v>1215</v>
      </c>
      <c r="I84" s="49">
        <v>2637</v>
      </c>
      <c r="J84" s="103">
        <v>1423</v>
      </c>
      <c r="K84" s="103">
        <v>1214</v>
      </c>
    </row>
    <row r="85" spans="1:11" ht="18.75" customHeight="1">
      <c r="A85" s="50" t="s">
        <v>283</v>
      </c>
      <c r="B85" s="49">
        <v>667</v>
      </c>
      <c r="C85" s="49">
        <v>1431</v>
      </c>
      <c r="D85" s="103">
        <v>771</v>
      </c>
      <c r="E85" s="103">
        <v>660</v>
      </c>
      <c r="F85" s="10"/>
      <c r="G85" s="48" t="s">
        <v>229</v>
      </c>
      <c r="H85" s="49">
        <v>1217</v>
      </c>
      <c r="I85" s="49">
        <v>2771</v>
      </c>
      <c r="J85" s="103">
        <v>1473</v>
      </c>
      <c r="K85" s="103">
        <v>1298</v>
      </c>
    </row>
    <row r="86" spans="1:11" ht="18.75" customHeight="1">
      <c r="A86" s="50" t="s">
        <v>284</v>
      </c>
      <c r="B86" s="49">
        <v>687</v>
      </c>
      <c r="C86" s="49">
        <v>1651</v>
      </c>
      <c r="D86" s="103">
        <v>813</v>
      </c>
      <c r="E86" s="103">
        <v>838</v>
      </c>
      <c r="F86" s="10"/>
      <c r="G86" s="48" t="s">
        <v>230</v>
      </c>
      <c r="H86" s="49">
        <v>856</v>
      </c>
      <c r="I86" s="49">
        <v>2252</v>
      </c>
      <c r="J86" s="103">
        <v>1163</v>
      </c>
      <c r="K86" s="103">
        <v>1089</v>
      </c>
    </row>
    <row r="87" spans="1:11" ht="18.75" customHeight="1">
      <c r="A87" s="50" t="s">
        <v>285</v>
      </c>
      <c r="B87" s="49">
        <v>993</v>
      </c>
      <c r="C87" s="49">
        <v>2550</v>
      </c>
      <c r="D87" s="103">
        <v>1224</v>
      </c>
      <c r="E87" s="103">
        <v>1326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578</v>
      </c>
      <c r="C88" s="49">
        <v>1252</v>
      </c>
      <c r="D88" s="103">
        <v>604</v>
      </c>
      <c r="E88" s="103">
        <v>648</v>
      </c>
      <c r="F88" s="10"/>
      <c r="G88" s="48" t="s">
        <v>234</v>
      </c>
      <c r="H88" s="49">
        <v>401</v>
      </c>
      <c r="I88" s="49">
        <v>989</v>
      </c>
      <c r="J88" s="103">
        <v>490</v>
      </c>
      <c r="K88" s="103">
        <v>499</v>
      </c>
    </row>
    <row r="89" spans="1:11" ht="18.75" customHeight="1">
      <c r="A89" s="50" t="s">
        <v>233</v>
      </c>
      <c r="B89" s="49">
        <v>1132</v>
      </c>
      <c r="C89" s="49">
        <v>2569</v>
      </c>
      <c r="D89" s="103">
        <v>1287</v>
      </c>
      <c r="E89" s="103">
        <v>1282</v>
      </c>
      <c r="F89" s="10"/>
      <c r="G89" s="48" t="s">
        <v>236</v>
      </c>
      <c r="H89" s="49">
        <v>629</v>
      </c>
      <c r="I89" s="49">
        <v>1572</v>
      </c>
      <c r="J89" s="103">
        <v>831</v>
      </c>
      <c r="K89" s="103">
        <v>741</v>
      </c>
    </row>
    <row r="90" spans="1:11" ht="18.75" customHeight="1">
      <c r="A90" s="50" t="s">
        <v>235</v>
      </c>
      <c r="B90" s="49">
        <v>747</v>
      </c>
      <c r="C90" s="49">
        <v>1661</v>
      </c>
      <c r="D90" s="103">
        <v>856</v>
      </c>
      <c r="E90" s="103">
        <v>805</v>
      </c>
      <c r="F90" s="10"/>
      <c r="G90" s="48" t="s">
        <v>238</v>
      </c>
      <c r="H90" s="49">
        <v>678</v>
      </c>
      <c r="I90" s="49">
        <v>1610</v>
      </c>
      <c r="J90" s="103">
        <v>834</v>
      </c>
      <c r="K90" s="103">
        <v>776</v>
      </c>
    </row>
    <row r="91" spans="1:11" ht="18.75" customHeight="1">
      <c r="A91" s="50" t="s">
        <v>237</v>
      </c>
      <c r="B91" s="49">
        <v>827</v>
      </c>
      <c r="C91" s="49">
        <v>1820</v>
      </c>
      <c r="D91" s="103">
        <v>936</v>
      </c>
      <c r="E91" s="103">
        <v>884</v>
      </c>
      <c r="F91" s="10"/>
      <c r="G91" s="48" t="s">
        <v>240</v>
      </c>
      <c r="H91" s="49">
        <v>1972</v>
      </c>
      <c r="I91" s="49">
        <v>3783</v>
      </c>
      <c r="J91" s="103">
        <v>1877</v>
      </c>
      <c r="K91" s="103">
        <v>1906</v>
      </c>
    </row>
    <row r="92" spans="1:11" ht="18.75" customHeight="1">
      <c r="A92" s="50" t="s">
        <v>239</v>
      </c>
      <c r="B92" s="49">
        <v>961</v>
      </c>
      <c r="C92" s="49">
        <v>2258</v>
      </c>
      <c r="D92" s="103">
        <v>1124</v>
      </c>
      <c r="E92" s="103">
        <v>1134</v>
      </c>
      <c r="F92" s="10"/>
      <c r="G92" s="48" t="s">
        <v>242</v>
      </c>
      <c r="H92" s="49">
        <v>2356</v>
      </c>
      <c r="I92" s="49">
        <v>3833</v>
      </c>
      <c r="J92" s="103">
        <v>1860</v>
      </c>
      <c r="K92" s="103">
        <v>1973</v>
      </c>
    </row>
    <row r="93" spans="1:11" ht="18.75" customHeight="1">
      <c r="A93" s="50" t="s">
        <v>241</v>
      </c>
      <c r="B93" s="49">
        <v>386</v>
      </c>
      <c r="C93" s="49">
        <v>1124</v>
      </c>
      <c r="D93" s="103">
        <v>534</v>
      </c>
      <c r="E93" s="103">
        <v>590</v>
      </c>
      <c r="F93" s="10"/>
      <c r="G93" s="48" t="s">
        <v>244</v>
      </c>
      <c r="H93" s="49">
        <v>1260</v>
      </c>
      <c r="I93" s="49">
        <v>2478</v>
      </c>
      <c r="J93" s="103">
        <v>1262</v>
      </c>
      <c r="K93" s="103">
        <v>1216</v>
      </c>
    </row>
    <row r="94" spans="1:11" ht="18.75" customHeight="1">
      <c r="A94" s="50" t="s">
        <v>243</v>
      </c>
      <c r="B94" s="49">
        <v>885</v>
      </c>
      <c r="C94" s="49">
        <v>2370</v>
      </c>
      <c r="D94" s="103">
        <v>1180</v>
      </c>
      <c r="E94" s="103">
        <v>1190</v>
      </c>
      <c r="F94" s="10"/>
      <c r="G94" s="48" t="s">
        <v>246</v>
      </c>
      <c r="H94" s="49">
        <v>2409</v>
      </c>
      <c r="I94" s="49">
        <v>5391</v>
      </c>
      <c r="J94" s="103">
        <v>2631</v>
      </c>
      <c r="K94" s="103">
        <v>2760</v>
      </c>
    </row>
    <row r="95" spans="1:11" ht="18.75" customHeight="1">
      <c r="A95" s="50" t="s">
        <v>245</v>
      </c>
      <c r="B95" s="49">
        <v>915</v>
      </c>
      <c r="C95" s="49">
        <v>2366</v>
      </c>
      <c r="D95" s="103">
        <v>1165</v>
      </c>
      <c r="E95" s="103">
        <v>1201</v>
      </c>
      <c r="F95" s="10"/>
      <c r="G95" s="48" t="s">
        <v>248</v>
      </c>
      <c r="H95" s="49">
        <v>1546</v>
      </c>
      <c r="I95" s="49">
        <v>3342</v>
      </c>
      <c r="J95" s="103">
        <v>1601</v>
      </c>
      <c r="K95" s="103">
        <v>1741</v>
      </c>
    </row>
    <row r="96" spans="1:11" ht="18.75" customHeight="1">
      <c r="A96" s="50" t="s">
        <v>247</v>
      </c>
      <c r="B96" s="49">
        <v>917</v>
      </c>
      <c r="C96" s="49">
        <v>2304</v>
      </c>
      <c r="D96" s="103">
        <v>1120</v>
      </c>
      <c r="E96" s="103">
        <v>1184</v>
      </c>
      <c r="F96" s="10"/>
      <c r="G96" s="48" t="s">
        <v>250</v>
      </c>
      <c r="H96" s="49">
        <v>1320</v>
      </c>
      <c r="I96" s="49">
        <v>2904</v>
      </c>
      <c r="J96" s="103">
        <v>1477</v>
      </c>
      <c r="K96" s="103">
        <v>1427</v>
      </c>
    </row>
    <row r="97" spans="1:11" ht="18.75" customHeight="1">
      <c r="A97" s="50" t="s">
        <v>249</v>
      </c>
      <c r="B97" s="49">
        <v>724</v>
      </c>
      <c r="C97" s="49">
        <v>1955</v>
      </c>
      <c r="D97" s="103">
        <v>953</v>
      </c>
      <c r="E97" s="103">
        <v>1002</v>
      </c>
      <c r="F97" s="10"/>
      <c r="G97" s="48" t="s">
        <v>252</v>
      </c>
      <c r="H97" s="49">
        <v>1399</v>
      </c>
      <c r="I97" s="49">
        <v>2840</v>
      </c>
      <c r="J97" s="103">
        <v>1450</v>
      </c>
      <c r="K97" s="103">
        <v>1390</v>
      </c>
    </row>
    <row r="98" spans="1:11" ht="18.75" customHeight="1">
      <c r="A98" s="50" t="s">
        <v>251</v>
      </c>
      <c r="B98" s="49">
        <v>689</v>
      </c>
      <c r="C98" s="49">
        <v>1826</v>
      </c>
      <c r="D98" s="103">
        <v>863</v>
      </c>
      <c r="E98" s="103">
        <v>963</v>
      </c>
      <c r="F98" s="10"/>
      <c r="G98" s="48" t="s">
        <v>27</v>
      </c>
      <c r="H98" s="49">
        <v>5314</v>
      </c>
      <c r="I98" s="49">
        <v>12532</v>
      </c>
      <c r="J98" s="103">
        <v>6238</v>
      </c>
      <c r="K98" s="103">
        <v>6294</v>
      </c>
    </row>
    <row r="99" spans="1:11" ht="18.75" customHeight="1">
      <c r="A99" s="50" t="s">
        <v>253</v>
      </c>
      <c r="B99" s="49">
        <v>379</v>
      </c>
      <c r="C99" s="49">
        <v>984</v>
      </c>
      <c r="D99" s="103">
        <v>477</v>
      </c>
      <c r="E99" s="103">
        <v>507</v>
      </c>
      <c r="F99" s="10"/>
      <c r="G99" s="48" t="s">
        <v>255</v>
      </c>
      <c r="H99" s="49">
        <v>5278</v>
      </c>
      <c r="I99" s="49">
        <v>12186</v>
      </c>
      <c r="J99" s="103">
        <v>6206</v>
      </c>
      <c r="K99" s="103">
        <v>5980</v>
      </c>
    </row>
    <row r="100" spans="1:11" ht="18.75" customHeight="1">
      <c r="A100" s="50" t="s">
        <v>254</v>
      </c>
      <c r="B100" s="49">
        <v>852</v>
      </c>
      <c r="C100" s="49">
        <v>2140</v>
      </c>
      <c r="D100" s="103">
        <v>1059</v>
      </c>
      <c r="E100" s="103">
        <v>1081</v>
      </c>
      <c r="F100" s="10"/>
      <c r="G100" s="48" t="s">
        <v>257</v>
      </c>
      <c r="H100" s="49">
        <v>3494</v>
      </c>
      <c r="I100" s="49">
        <v>8031</v>
      </c>
      <c r="J100" s="103">
        <v>4035</v>
      </c>
      <c r="K100" s="103">
        <v>3996</v>
      </c>
    </row>
    <row r="101" spans="1:11" ht="18.75" customHeight="1">
      <c r="A101" s="50" t="s">
        <v>256</v>
      </c>
      <c r="B101" s="49">
        <v>1923</v>
      </c>
      <c r="C101" s="49">
        <v>3705</v>
      </c>
      <c r="D101" s="103">
        <v>1767</v>
      </c>
      <c r="E101" s="103">
        <v>1938</v>
      </c>
      <c r="F101" s="10"/>
      <c r="G101" s="48" t="s">
        <v>259</v>
      </c>
      <c r="H101" s="49">
        <v>161</v>
      </c>
      <c r="I101" s="49">
        <v>345</v>
      </c>
      <c r="J101" s="103">
        <v>175</v>
      </c>
      <c r="K101" s="103">
        <v>170</v>
      </c>
    </row>
    <row r="102" spans="1:11" ht="18.75" customHeight="1">
      <c r="A102" s="50" t="s">
        <v>258</v>
      </c>
      <c r="B102" s="49">
        <v>598</v>
      </c>
      <c r="C102" s="49">
        <v>1715</v>
      </c>
      <c r="D102" s="103">
        <v>860</v>
      </c>
      <c r="E102" s="103">
        <v>855</v>
      </c>
      <c r="F102" s="10"/>
      <c r="G102" s="48" t="s">
        <v>261</v>
      </c>
      <c r="H102" s="49">
        <v>1454</v>
      </c>
      <c r="I102" s="49">
        <v>3888</v>
      </c>
      <c r="J102" s="103">
        <v>1942</v>
      </c>
      <c r="K102" s="103">
        <v>1946</v>
      </c>
    </row>
    <row r="103" spans="1:11" ht="18.75" customHeight="1">
      <c r="A103" s="50" t="s">
        <v>260</v>
      </c>
      <c r="B103" s="49">
        <v>528</v>
      </c>
      <c r="C103" s="49">
        <v>1244</v>
      </c>
      <c r="D103" s="103">
        <v>602</v>
      </c>
      <c r="E103" s="103">
        <v>642</v>
      </c>
      <c r="F103" s="10"/>
      <c r="G103" s="48" t="s">
        <v>263</v>
      </c>
      <c r="H103" s="49">
        <v>1237</v>
      </c>
      <c r="I103" s="49">
        <v>3153</v>
      </c>
      <c r="J103" s="103">
        <v>1649</v>
      </c>
      <c r="K103" s="103">
        <v>1504</v>
      </c>
    </row>
    <row r="104" spans="1:13" ht="18.75" customHeight="1">
      <c r="A104" s="50" t="s">
        <v>262</v>
      </c>
      <c r="B104" s="49">
        <v>848</v>
      </c>
      <c r="C104" s="49">
        <v>1799</v>
      </c>
      <c r="D104" s="103">
        <v>897</v>
      </c>
      <c r="E104" s="103">
        <v>902</v>
      </c>
      <c r="F104" s="10"/>
      <c r="G104" s="48" t="s">
        <v>265</v>
      </c>
      <c r="H104" s="49">
        <v>2089</v>
      </c>
      <c r="I104" s="49">
        <v>4207</v>
      </c>
      <c r="J104" s="103">
        <v>2360</v>
      </c>
      <c r="K104" s="103">
        <v>1847</v>
      </c>
      <c r="M104" s="7" t="s">
        <v>48</v>
      </c>
    </row>
    <row r="105" spans="1:11" ht="18.75" customHeight="1">
      <c r="A105" s="50" t="s">
        <v>264</v>
      </c>
      <c r="B105" s="49">
        <v>1385</v>
      </c>
      <c r="C105" s="49">
        <v>3025</v>
      </c>
      <c r="D105" s="103">
        <v>1477</v>
      </c>
      <c r="E105" s="103">
        <v>1548</v>
      </c>
      <c r="F105" s="10"/>
      <c r="G105" s="48" t="s">
        <v>267</v>
      </c>
      <c r="H105" s="49">
        <v>1233</v>
      </c>
      <c r="I105" s="49">
        <v>3028</v>
      </c>
      <c r="J105" s="103">
        <v>1477</v>
      </c>
      <c r="K105" s="103">
        <v>1551</v>
      </c>
    </row>
    <row r="106" spans="1:11" ht="18.75" customHeight="1">
      <c r="A106" s="50" t="s">
        <v>266</v>
      </c>
      <c r="B106" s="49">
        <v>1053</v>
      </c>
      <c r="C106" s="49">
        <v>2439</v>
      </c>
      <c r="D106" s="103">
        <v>1191</v>
      </c>
      <c r="E106" s="103">
        <v>1248</v>
      </c>
      <c r="F106" s="10"/>
      <c r="G106" s="48" t="s">
        <v>269</v>
      </c>
      <c r="H106" s="49">
        <v>484</v>
      </c>
      <c r="I106" s="49">
        <v>1557</v>
      </c>
      <c r="J106" s="103">
        <v>747</v>
      </c>
      <c r="K106" s="103">
        <v>810</v>
      </c>
    </row>
    <row r="107" spans="1:11" ht="18.75" customHeight="1">
      <c r="A107" s="50" t="s">
        <v>268</v>
      </c>
      <c r="B107" s="49">
        <v>969</v>
      </c>
      <c r="C107" s="49">
        <v>2339</v>
      </c>
      <c r="D107" s="103">
        <v>1120</v>
      </c>
      <c r="E107" s="103">
        <v>1219</v>
      </c>
      <c r="F107" s="10"/>
      <c r="G107" s="48" t="s">
        <v>271</v>
      </c>
      <c r="H107" s="49">
        <v>874</v>
      </c>
      <c r="I107" s="49">
        <v>2376</v>
      </c>
      <c r="J107" s="103">
        <v>1203</v>
      </c>
      <c r="K107" s="103">
        <v>1173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6124</v>
      </c>
      <c r="I108" s="49">
        <v>15627</v>
      </c>
      <c r="J108" s="103">
        <v>7731</v>
      </c>
      <c r="K108" s="103">
        <v>7896</v>
      </c>
    </row>
    <row r="109" spans="1:11" ht="18.75" customHeight="1">
      <c r="A109" s="48" t="s">
        <v>272</v>
      </c>
      <c r="B109" s="49">
        <v>491</v>
      </c>
      <c r="C109" s="49">
        <v>1204</v>
      </c>
      <c r="D109" s="103">
        <v>583</v>
      </c>
      <c r="E109" s="103">
        <v>621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745</v>
      </c>
      <c r="C110" s="49">
        <v>1648</v>
      </c>
      <c r="D110" s="103">
        <v>819</v>
      </c>
      <c r="E110" s="103">
        <v>829</v>
      </c>
      <c r="F110" s="10"/>
      <c r="G110" s="52" t="s">
        <v>274</v>
      </c>
      <c r="H110" s="56">
        <f>SUM(B5:B56)+SUM(B60:B111)+SUM(H5:H56)+SUM(H60:H108)</f>
        <v>182420</v>
      </c>
      <c r="I110" s="56">
        <f>SUM(C5:C56)+SUM(C60:C111)+SUM(I5:I56)+SUM(I60:I108)</f>
        <v>421604</v>
      </c>
      <c r="J110" s="56">
        <f>SUM(D5:D56)+SUM(D60:D111)+SUM(J5:J56)+SUM(J60:J108)</f>
        <v>208909</v>
      </c>
      <c r="K110" s="56">
        <f>SUM(E5:E56)+SUM(E60:E111)+SUM(K5:K56)+SUM(K60:K108)</f>
        <v>212695</v>
      </c>
    </row>
    <row r="111" spans="1:17" ht="18.75" customHeight="1">
      <c r="A111" s="48" t="s">
        <v>180</v>
      </c>
      <c r="B111" s="49">
        <v>1117</v>
      </c>
      <c r="C111" s="49">
        <v>2932</v>
      </c>
      <c r="D111" s="103">
        <v>1448</v>
      </c>
      <c r="E111" s="103">
        <v>1484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8" t="s">
        <v>278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37" t="str">
        <f>CONCATENATE(YEAR('人口・世帯数の推移'!A29),".",MONTH('人口・世帯数の推移'!A29),".",DAY('人口・世帯数の推移'!A29))</f>
        <v>2015.5.1</v>
      </c>
      <c r="B2" s="138"/>
      <c r="C2" s="36"/>
      <c r="G2" s="90"/>
      <c r="H2" s="36"/>
      <c r="I2" s="36"/>
      <c r="J2" s="36"/>
      <c r="K2" s="90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33"/>
      <c r="F3" s="131" t="s">
        <v>14</v>
      </c>
      <c r="G3" s="132"/>
      <c r="H3" s="132"/>
      <c r="I3" s="133"/>
      <c r="J3" s="61" t="s">
        <v>1</v>
      </c>
      <c r="K3" s="61" t="s">
        <v>0</v>
      </c>
    </row>
    <row r="4" spans="1:11" s="3" customFormat="1" ht="19.5" customHeight="1">
      <c r="A4" s="129"/>
      <c r="B4" s="129"/>
      <c r="C4" s="134"/>
      <c r="D4" s="135"/>
      <c r="E4" s="136"/>
      <c r="F4" s="134"/>
      <c r="G4" s="135"/>
      <c r="H4" s="135"/>
      <c r="I4" s="136"/>
      <c r="J4" s="62" t="s">
        <v>4</v>
      </c>
      <c r="K4" s="62" t="s">
        <v>5</v>
      </c>
    </row>
    <row r="5" spans="1:11" s="3" customFormat="1" ht="19.5" customHeight="1">
      <c r="A5" s="130"/>
      <c r="B5" s="130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8565</v>
      </c>
      <c r="C6" s="32">
        <v>19925</v>
      </c>
      <c r="D6" s="33">
        <v>9426</v>
      </c>
      <c r="E6" s="33">
        <v>10499</v>
      </c>
      <c r="F6" s="59">
        <v>10</v>
      </c>
      <c r="G6" s="97">
        <v>6</v>
      </c>
      <c r="H6" s="97">
        <v>-17</v>
      </c>
      <c r="I6" s="97">
        <v>23</v>
      </c>
      <c r="J6" s="34">
        <v>2.326328079392878</v>
      </c>
      <c r="K6" s="32">
        <v>6597.682119205298</v>
      </c>
    </row>
    <row r="7" spans="1:11" s="3" customFormat="1" ht="19.5" customHeight="1">
      <c r="A7" s="60" t="s">
        <v>17</v>
      </c>
      <c r="B7" s="32">
        <v>23824</v>
      </c>
      <c r="C7" s="32">
        <v>54790</v>
      </c>
      <c r="D7" s="33">
        <v>26009</v>
      </c>
      <c r="E7" s="33">
        <v>28781</v>
      </c>
      <c r="F7" s="59">
        <v>92</v>
      </c>
      <c r="G7" s="97">
        <v>178</v>
      </c>
      <c r="H7" s="97">
        <v>79</v>
      </c>
      <c r="I7" s="97">
        <v>99</v>
      </c>
      <c r="J7" s="34">
        <v>2.2997817327065144</v>
      </c>
      <c r="K7" s="32">
        <v>9872.072072072073</v>
      </c>
    </row>
    <row r="8" spans="1:11" s="3" customFormat="1" ht="19.5" customHeight="1">
      <c r="A8" s="60" t="s">
        <v>18</v>
      </c>
      <c r="B8" s="32">
        <v>17433</v>
      </c>
      <c r="C8" s="32">
        <v>40805</v>
      </c>
      <c r="D8" s="33">
        <v>20125</v>
      </c>
      <c r="E8" s="33">
        <v>20680</v>
      </c>
      <c r="F8" s="59">
        <v>81</v>
      </c>
      <c r="G8" s="97">
        <v>170</v>
      </c>
      <c r="H8" s="97">
        <v>85</v>
      </c>
      <c r="I8" s="97">
        <v>85</v>
      </c>
      <c r="J8" s="34">
        <v>2.340675729937475</v>
      </c>
      <c r="K8" s="32">
        <v>9149.103139013452</v>
      </c>
    </row>
    <row r="9" spans="1:11" s="3" customFormat="1" ht="19.5" customHeight="1">
      <c r="A9" s="60" t="s">
        <v>19</v>
      </c>
      <c r="B9" s="32">
        <v>11808</v>
      </c>
      <c r="C9" s="32">
        <v>29427</v>
      </c>
      <c r="D9" s="33">
        <v>14621</v>
      </c>
      <c r="E9" s="33">
        <v>14806</v>
      </c>
      <c r="F9" s="59">
        <v>32</v>
      </c>
      <c r="G9" s="97">
        <v>66</v>
      </c>
      <c r="H9" s="97">
        <v>36</v>
      </c>
      <c r="I9" s="97">
        <v>30</v>
      </c>
      <c r="J9" s="34">
        <v>2.4921239837398375</v>
      </c>
      <c r="K9" s="32">
        <v>7212.5</v>
      </c>
    </row>
    <row r="10" spans="1:11" s="3" customFormat="1" ht="19.5" customHeight="1">
      <c r="A10" s="60" t="s">
        <v>20</v>
      </c>
      <c r="B10" s="32">
        <v>21017</v>
      </c>
      <c r="C10" s="32">
        <v>44898</v>
      </c>
      <c r="D10" s="33">
        <v>22590</v>
      </c>
      <c r="E10" s="33">
        <v>22308</v>
      </c>
      <c r="F10" s="59">
        <v>140</v>
      </c>
      <c r="G10" s="97">
        <v>179</v>
      </c>
      <c r="H10" s="97">
        <v>107</v>
      </c>
      <c r="I10" s="97">
        <v>72</v>
      </c>
      <c r="J10" s="34">
        <v>2.136270638054908</v>
      </c>
      <c r="K10" s="32">
        <v>9552.765957446809</v>
      </c>
    </row>
    <row r="11" spans="1:11" s="3" customFormat="1" ht="19.5" customHeight="1">
      <c r="A11" s="60" t="s">
        <v>21</v>
      </c>
      <c r="B11" s="32">
        <v>11982</v>
      </c>
      <c r="C11" s="32">
        <v>28651</v>
      </c>
      <c r="D11" s="33">
        <v>14239</v>
      </c>
      <c r="E11" s="33">
        <v>14412</v>
      </c>
      <c r="F11" s="59">
        <v>30</v>
      </c>
      <c r="G11" s="97">
        <v>15</v>
      </c>
      <c r="H11" s="97">
        <v>-4</v>
      </c>
      <c r="I11" s="97">
        <v>19</v>
      </c>
      <c r="J11" s="34">
        <v>2.3911700884660325</v>
      </c>
      <c r="K11" s="32">
        <v>9811.986301369863</v>
      </c>
    </row>
    <row r="12" spans="1:11" s="3" customFormat="1" ht="19.5" customHeight="1">
      <c r="A12" s="60" t="s">
        <v>22</v>
      </c>
      <c r="B12" s="32">
        <v>18366</v>
      </c>
      <c r="C12" s="32">
        <v>42257</v>
      </c>
      <c r="D12" s="33">
        <v>20818</v>
      </c>
      <c r="E12" s="33">
        <v>21439</v>
      </c>
      <c r="F12" s="59">
        <v>57</v>
      </c>
      <c r="G12" s="97">
        <v>52</v>
      </c>
      <c r="H12" s="97">
        <v>39</v>
      </c>
      <c r="I12" s="97">
        <v>13</v>
      </c>
      <c r="J12" s="34">
        <v>2.3008276162474135</v>
      </c>
      <c r="K12" s="32">
        <v>6950.164473684211</v>
      </c>
    </row>
    <row r="13" spans="1:11" s="3" customFormat="1" ht="19.5" customHeight="1">
      <c r="A13" s="60" t="s">
        <v>23</v>
      </c>
      <c r="B13" s="32">
        <v>12999</v>
      </c>
      <c r="C13" s="32">
        <v>32100</v>
      </c>
      <c r="D13" s="33">
        <v>15489</v>
      </c>
      <c r="E13" s="33">
        <v>16611</v>
      </c>
      <c r="F13" s="59">
        <v>24</v>
      </c>
      <c r="G13" s="97">
        <v>3</v>
      </c>
      <c r="H13" s="97">
        <v>-11</v>
      </c>
      <c r="I13" s="97">
        <v>14</v>
      </c>
      <c r="J13" s="34">
        <v>2.4694207246711284</v>
      </c>
      <c r="K13" s="32">
        <v>6220.930232558139</v>
      </c>
    </row>
    <row r="14" spans="1:11" s="3" customFormat="1" ht="19.5" customHeight="1">
      <c r="A14" s="60" t="s">
        <v>24</v>
      </c>
      <c r="B14" s="32">
        <v>15251</v>
      </c>
      <c r="C14" s="32">
        <v>35593</v>
      </c>
      <c r="D14" s="33">
        <v>18255</v>
      </c>
      <c r="E14" s="33">
        <v>17338</v>
      </c>
      <c r="F14" s="59">
        <v>87</v>
      </c>
      <c r="G14" s="97">
        <v>121</v>
      </c>
      <c r="H14" s="97">
        <v>86</v>
      </c>
      <c r="I14" s="97">
        <v>35</v>
      </c>
      <c r="J14" s="34">
        <v>2.3338141761195987</v>
      </c>
      <c r="K14" s="32">
        <v>4929.7783933518</v>
      </c>
    </row>
    <row r="15" spans="1:11" s="3" customFormat="1" ht="19.5" customHeight="1">
      <c r="A15" s="60" t="s">
        <v>25</v>
      </c>
      <c r="B15" s="32">
        <v>15032</v>
      </c>
      <c r="C15" s="32">
        <v>30709</v>
      </c>
      <c r="D15" s="33">
        <v>15460</v>
      </c>
      <c r="E15" s="33">
        <v>15249</v>
      </c>
      <c r="F15" s="59">
        <v>103</v>
      </c>
      <c r="G15" s="97">
        <v>91</v>
      </c>
      <c r="H15" s="97">
        <v>46</v>
      </c>
      <c r="I15" s="97">
        <v>45</v>
      </c>
      <c r="J15" s="34">
        <v>2.0429084619478446</v>
      </c>
      <c r="K15" s="32">
        <v>6885.4260089686095</v>
      </c>
    </row>
    <row r="16" spans="1:11" s="3" customFormat="1" ht="19.5" customHeight="1">
      <c r="A16" s="60" t="s">
        <v>26</v>
      </c>
      <c r="B16" s="32">
        <v>4686</v>
      </c>
      <c r="C16" s="32">
        <v>11491</v>
      </c>
      <c r="D16" s="33">
        <v>6020</v>
      </c>
      <c r="E16" s="33">
        <v>5471</v>
      </c>
      <c r="F16" s="59">
        <v>10</v>
      </c>
      <c r="G16" s="97">
        <v>11</v>
      </c>
      <c r="H16" s="97">
        <v>9</v>
      </c>
      <c r="I16" s="97">
        <v>2</v>
      </c>
      <c r="J16" s="34">
        <v>2.452198036705079</v>
      </c>
      <c r="K16" s="32">
        <v>2316.733870967742</v>
      </c>
    </row>
    <row r="17" spans="1:11" s="3" customFormat="1" ht="19.5" customHeight="1">
      <c r="A17" s="60" t="s">
        <v>27</v>
      </c>
      <c r="B17" s="32">
        <v>14086</v>
      </c>
      <c r="C17" s="32">
        <v>32749</v>
      </c>
      <c r="D17" s="33">
        <v>16479</v>
      </c>
      <c r="E17" s="33">
        <v>16270</v>
      </c>
      <c r="F17" s="59">
        <v>25</v>
      </c>
      <c r="G17" s="97">
        <v>15</v>
      </c>
      <c r="H17" s="97">
        <v>8</v>
      </c>
      <c r="I17" s="97">
        <v>7</v>
      </c>
      <c r="J17" s="34">
        <v>2.324932557148942</v>
      </c>
      <c r="K17" s="32">
        <v>6285.796545105566</v>
      </c>
    </row>
    <row r="18" spans="1:11" s="3" customFormat="1" ht="19.5" customHeight="1">
      <c r="A18" s="60" t="s">
        <v>28</v>
      </c>
      <c r="B18" s="32">
        <v>7371</v>
      </c>
      <c r="C18" s="32">
        <v>18209</v>
      </c>
      <c r="D18" s="33">
        <v>9378</v>
      </c>
      <c r="E18" s="33">
        <v>8831</v>
      </c>
      <c r="F18" s="59">
        <v>76</v>
      </c>
      <c r="G18" s="97">
        <v>78</v>
      </c>
      <c r="H18" s="97">
        <v>71</v>
      </c>
      <c r="I18" s="97">
        <v>7</v>
      </c>
      <c r="J18" s="34">
        <v>2.470356803690137</v>
      </c>
      <c r="K18" s="32">
        <v>1541.8289585097375</v>
      </c>
    </row>
    <row r="19" spans="1:11" s="3" customFormat="1" ht="19.5" customHeight="1">
      <c r="A19" s="60" t="s">
        <v>29</v>
      </c>
      <c r="B19" s="32">
        <f aca="true" t="shared" si="0" ref="B19:G19">SUM(B6:B18)</f>
        <v>182420</v>
      </c>
      <c r="C19" s="32">
        <f t="shared" si="0"/>
        <v>421604</v>
      </c>
      <c r="D19" s="33">
        <f>SUM(D6:D18)</f>
        <v>208909</v>
      </c>
      <c r="E19" s="33">
        <f>SUM(E6:E18)</f>
        <v>212695</v>
      </c>
      <c r="F19" s="89">
        <f t="shared" si="0"/>
        <v>767</v>
      </c>
      <c r="G19" s="98">
        <f t="shared" si="0"/>
        <v>985</v>
      </c>
      <c r="H19" s="98">
        <f>SUM(H6:H18)</f>
        <v>534</v>
      </c>
      <c r="I19" s="98">
        <f>SUM(I6:I18)</f>
        <v>451</v>
      </c>
      <c r="J19" s="34">
        <f>C19/B19</f>
        <v>2.311172020611775</v>
      </c>
      <c r="K19" s="32">
        <f>ROUND(C19/69.57,0)</f>
        <v>6060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9" t="s">
        <v>279</v>
      </c>
      <c r="B1" s="139"/>
      <c r="C1" s="139"/>
      <c r="D1" s="139"/>
      <c r="E1" s="139"/>
      <c r="F1" s="139"/>
      <c r="G1" s="139"/>
      <c r="H1" s="139"/>
      <c r="AK1" s="5" t="s">
        <v>52</v>
      </c>
    </row>
    <row r="2" spans="1:8" s="2" customFormat="1" ht="14.25" thickBot="1">
      <c r="A2" s="2" t="str">
        <f>'１３地区別人口と世帯数'!A2</f>
        <v>2015.5.1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18871</v>
      </c>
      <c r="C4" s="17">
        <v>9706</v>
      </c>
      <c r="D4" s="17">
        <v>9165</v>
      </c>
      <c r="E4" s="43" t="s">
        <v>55</v>
      </c>
      <c r="F4" s="16">
        <v>24282</v>
      </c>
      <c r="G4" s="17">
        <v>11727</v>
      </c>
      <c r="H4" s="18">
        <v>12555</v>
      </c>
    </row>
    <row r="5" spans="1:8" ht="11.25" customHeight="1">
      <c r="A5" s="44">
        <v>0</v>
      </c>
      <c r="B5" s="16">
        <v>3551</v>
      </c>
      <c r="C5" s="17">
        <v>1815</v>
      </c>
      <c r="D5" s="17">
        <v>1736</v>
      </c>
      <c r="E5" s="44">
        <v>60</v>
      </c>
      <c r="F5" s="16">
        <v>4375</v>
      </c>
      <c r="G5" s="17">
        <v>2197</v>
      </c>
      <c r="H5" s="18">
        <v>2178</v>
      </c>
    </row>
    <row r="6" spans="1:8" ht="11.25" customHeight="1">
      <c r="A6" s="44">
        <v>1</v>
      </c>
      <c r="B6" s="16">
        <v>3751</v>
      </c>
      <c r="C6" s="17">
        <v>1954</v>
      </c>
      <c r="D6" s="17">
        <v>1797</v>
      </c>
      <c r="E6" s="44">
        <v>61</v>
      </c>
      <c r="F6" s="16">
        <v>4482</v>
      </c>
      <c r="G6" s="17">
        <v>2202</v>
      </c>
      <c r="H6" s="18">
        <v>2280</v>
      </c>
    </row>
    <row r="7" spans="1:8" ht="11.25" customHeight="1">
      <c r="A7" s="44">
        <v>2</v>
      </c>
      <c r="B7" s="16">
        <v>3790</v>
      </c>
      <c r="C7" s="17">
        <v>1908</v>
      </c>
      <c r="D7" s="17">
        <v>1882</v>
      </c>
      <c r="E7" s="44">
        <v>62</v>
      </c>
      <c r="F7" s="16">
        <v>4812</v>
      </c>
      <c r="G7" s="17">
        <v>2324</v>
      </c>
      <c r="H7" s="18">
        <v>2488</v>
      </c>
    </row>
    <row r="8" spans="1:8" ht="11.25" customHeight="1">
      <c r="A8" s="44">
        <v>3</v>
      </c>
      <c r="B8" s="16">
        <v>3894</v>
      </c>
      <c r="C8" s="17">
        <v>2017</v>
      </c>
      <c r="D8" s="17">
        <v>1877</v>
      </c>
      <c r="E8" s="44">
        <v>63</v>
      </c>
      <c r="F8" s="16">
        <v>5085</v>
      </c>
      <c r="G8" s="17">
        <v>2411</v>
      </c>
      <c r="H8" s="18">
        <v>2674</v>
      </c>
    </row>
    <row r="9" spans="1:8" ht="11.25" customHeight="1">
      <c r="A9" s="45">
        <v>4</v>
      </c>
      <c r="B9" s="19">
        <v>3885</v>
      </c>
      <c r="C9" s="20">
        <v>2012</v>
      </c>
      <c r="D9" s="20">
        <v>1873</v>
      </c>
      <c r="E9" s="45">
        <v>64</v>
      </c>
      <c r="F9" s="19">
        <v>5528</v>
      </c>
      <c r="G9" s="20">
        <v>2593</v>
      </c>
      <c r="H9" s="21">
        <v>2935</v>
      </c>
    </row>
    <row r="10" spans="1:8" ht="11.25" customHeight="1">
      <c r="A10" s="43" t="s">
        <v>56</v>
      </c>
      <c r="B10" s="16">
        <v>19837</v>
      </c>
      <c r="C10" s="17">
        <v>10144</v>
      </c>
      <c r="D10" s="17">
        <v>9693</v>
      </c>
      <c r="E10" s="43" t="s">
        <v>57</v>
      </c>
      <c r="F10" s="16">
        <v>28737</v>
      </c>
      <c r="G10" s="17">
        <v>13697</v>
      </c>
      <c r="H10" s="18">
        <v>15040</v>
      </c>
    </row>
    <row r="11" spans="1:8" ht="11.25" customHeight="1">
      <c r="A11" s="44">
        <v>5</v>
      </c>
      <c r="B11" s="16">
        <v>3991</v>
      </c>
      <c r="C11" s="17">
        <v>2009</v>
      </c>
      <c r="D11" s="17">
        <v>1982</v>
      </c>
      <c r="E11" s="44">
        <v>65</v>
      </c>
      <c r="F11" s="16">
        <v>6188</v>
      </c>
      <c r="G11" s="17">
        <v>2992</v>
      </c>
      <c r="H11" s="18">
        <v>3196</v>
      </c>
    </row>
    <row r="12" spans="1:8" ht="11.25" customHeight="1">
      <c r="A12" s="44">
        <v>6</v>
      </c>
      <c r="B12" s="16">
        <v>4030</v>
      </c>
      <c r="C12" s="17">
        <v>2070</v>
      </c>
      <c r="D12" s="17">
        <v>1960</v>
      </c>
      <c r="E12" s="44">
        <v>66</v>
      </c>
      <c r="F12" s="16">
        <v>6400</v>
      </c>
      <c r="G12" s="17">
        <v>3028</v>
      </c>
      <c r="H12" s="18">
        <v>3372</v>
      </c>
    </row>
    <row r="13" spans="1:8" ht="11.25" customHeight="1">
      <c r="A13" s="44">
        <v>7</v>
      </c>
      <c r="B13" s="16">
        <v>4026</v>
      </c>
      <c r="C13" s="17">
        <v>2057</v>
      </c>
      <c r="D13" s="17">
        <v>1969</v>
      </c>
      <c r="E13" s="44">
        <v>67</v>
      </c>
      <c r="F13" s="16">
        <v>6704</v>
      </c>
      <c r="G13" s="17">
        <v>3136</v>
      </c>
      <c r="H13" s="18">
        <v>3568</v>
      </c>
    </row>
    <row r="14" spans="1:8" ht="11.25" customHeight="1">
      <c r="A14" s="44">
        <v>8</v>
      </c>
      <c r="B14" s="16">
        <v>3918</v>
      </c>
      <c r="C14" s="17">
        <v>1996</v>
      </c>
      <c r="D14" s="17">
        <v>1922</v>
      </c>
      <c r="E14" s="44">
        <v>68</v>
      </c>
      <c r="F14" s="16">
        <v>5547</v>
      </c>
      <c r="G14" s="17">
        <v>2677</v>
      </c>
      <c r="H14" s="18">
        <v>2870</v>
      </c>
    </row>
    <row r="15" spans="1:8" ht="11.25" customHeight="1">
      <c r="A15" s="45">
        <v>9</v>
      </c>
      <c r="B15" s="19">
        <v>3872</v>
      </c>
      <c r="C15" s="20">
        <v>2012</v>
      </c>
      <c r="D15" s="20">
        <v>1860</v>
      </c>
      <c r="E15" s="45">
        <v>69</v>
      </c>
      <c r="F15" s="19">
        <v>3898</v>
      </c>
      <c r="G15" s="20">
        <v>1864</v>
      </c>
      <c r="H15" s="21">
        <v>2034</v>
      </c>
    </row>
    <row r="16" spans="1:8" ht="11.25" customHeight="1">
      <c r="A16" s="43" t="s">
        <v>58</v>
      </c>
      <c r="B16" s="16">
        <v>20192</v>
      </c>
      <c r="C16" s="17">
        <v>10258</v>
      </c>
      <c r="D16" s="17">
        <v>9934</v>
      </c>
      <c r="E16" s="43" t="s">
        <v>59</v>
      </c>
      <c r="F16" s="16">
        <v>24559</v>
      </c>
      <c r="G16" s="17">
        <v>11434</v>
      </c>
      <c r="H16" s="18">
        <v>13125</v>
      </c>
    </row>
    <row r="17" spans="1:8" ht="11.25" customHeight="1">
      <c r="A17" s="44">
        <v>10</v>
      </c>
      <c r="B17" s="16">
        <v>4002</v>
      </c>
      <c r="C17" s="17">
        <v>1975</v>
      </c>
      <c r="D17" s="17">
        <v>2027</v>
      </c>
      <c r="E17" s="44">
        <v>70</v>
      </c>
      <c r="F17" s="16">
        <v>4520</v>
      </c>
      <c r="G17" s="17">
        <v>2104</v>
      </c>
      <c r="H17" s="18">
        <v>2416</v>
      </c>
    </row>
    <row r="18" spans="1:8" ht="11.25" customHeight="1">
      <c r="A18" s="44">
        <v>11</v>
      </c>
      <c r="B18" s="16">
        <v>4140</v>
      </c>
      <c r="C18" s="17">
        <v>2121</v>
      </c>
      <c r="D18" s="17">
        <v>2019</v>
      </c>
      <c r="E18" s="44">
        <v>71</v>
      </c>
      <c r="F18" s="16">
        <v>5427</v>
      </c>
      <c r="G18" s="17">
        <v>2541</v>
      </c>
      <c r="H18" s="18">
        <v>2886</v>
      </c>
    </row>
    <row r="19" spans="1:8" ht="11.25" customHeight="1">
      <c r="A19" s="44">
        <v>12</v>
      </c>
      <c r="B19" s="16">
        <v>4008</v>
      </c>
      <c r="C19" s="17">
        <v>2046</v>
      </c>
      <c r="D19" s="17">
        <v>1962</v>
      </c>
      <c r="E19" s="44">
        <v>72</v>
      </c>
      <c r="F19" s="16">
        <v>4894</v>
      </c>
      <c r="G19" s="17">
        <v>2289</v>
      </c>
      <c r="H19" s="18">
        <v>2605</v>
      </c>
    </row>
    <row r="20" spans="1:8" ht="11.25" customHeight="1">
      <c r="A20" s="44">
        <v>13</v>
      </c>
      <c r="B20" s="16">
        <v>3993</v>
      </c>
      <c r="C20" s="17">
        <v>2024</v>
      </c>
      <c r="D20" s="17">
        <v>1969</v>
      </c>
      <c r="E20" s="44">
        <v>73</v>
      </c>
      <c r="F20" s="16">
        <v>5101</v>
      </c>
      <c r="G20" s="17">
        <v>2369</v>
      </c>
      <c r="H20" s="18">
        <v>2732</v>
      </c>
    </row>
    <row r="21" spans="1:8" ht="11.25" customHeight="1">
      <c r="A21" s="45">
        <v>14</v>
      </c>
      <c r="B21" s="19">
        <v>4049</v>
      </c>
      <c r="C21" s="20">
        <v>2092</v>
      </c>
      <c r="D21" s="20">
        <v>1957</v>
      </c>
      <c r="E21" s="45">
        <v>74</v>
      </c>
      <c r="F21" s="19">
        <v>4617</v>
      </c>
      <c r="G21" s="20">
        <v>2131</v>
      </c>
      <c r="H21" s="21">
        <v>2486</v>
      </c>
    </row>
    <row r="22" spans="1:8" ht="11.25" customHeight="1">
      <c r="A22" s="43" t="s">
        <v>60</v>
      </c>
      <c r="B22" s="16">
        <v>20052</v>
      </c>
      <c r="C22" s="17">
        <v>10507</v>
      </c>
      <c r="D22" s="17">
        <v>9545</v>
      </c>
      <c r="E22" s="43" t="s">
        <v>61</v>
      </c>
      <c r="F22" s="16">
        <v>18791</v>
      </c>
      <c r="G22" s="17">
        <v>8481</v>
      </c>
      <c r="H22" s="18">
        <v>10310</v>
      </c>
    </row>
    <row r="23" spans="1:8" ht="11.25" customHeight="1">
      <c r="A23" s="44">
        <v>15</v>
      </c>
      <c r="B23" s="16">
        <v>4043</v>
      </c>
      <c r="C23" s="17">
        <v>2086</v>
      </c>
      <c r="D23" s="17">
        <v>1957</v>
      </c>
      <c r="E23" s="44">
        <v>75</v>
      </c>
      <c r="F23" s="16">
        <v>3913</v>
      </c>
      <c r="G23" s="17">
        <v>1794</v>
      </c>
      <c r="H23" s="18">
        <v>2119</v>
      </c>
    </row>
    <row r="24" spans="1:8" ht="11.25" customHeight="1">
      <c r="A24" s="44">
        <v>16</v>
      </c>
      <c r="B24" s="16">
        <v>3956</v>
      </c>
      <c r="C24" s="17">
        <v>2047</v>
      </c>
      <c r="D24" s="17">
        <v>1909</v>
      </c>
      <c r="E24" s="44">
        <v>76</v>
      </c>
      <c r="F24" s="16">
        <v>3551</v>
      </c>
      <c r="G24" s="17">
        <v>1636</v>
      </c>
      <c r="H24" s="18">
        <v>1915</v>
      </c>
    </row>
    <row r="25" spans="1:8" ht="11.25" customHeight="1">
      <c r="A25" s="44">
        <v>17</v>
      </c>
      <c r="B25" s="16">
        <v>3939</v>
      </c>
      <c r="C25" s="17">
        <v>1999</v>
      </c>
      <c r="D25" s="17">
        <v>1940</v>
      </c>
      <c r="E25" s="44">
        <v>77</v>
      </c>
      <c r="F25" s="16">
        <v>4010</v>
      </c>
      <c r="G25" s="17">
        <v>1805</v>
      </c>
      <c r="H25" s="18">
        <v>2205</v>
      </c>
    </row>
    <row r="26" spans="1:8" ht="11.25" customHeight="1">
      <c r="A26" s="44">
        <v>18</v>
      </c>
      <c r="B26" s="16">
        <v>4039</v>
      </c>
      <c r="C26" s="17">
        <v>2185</v>
      </c>
      <c r="D26" s="17">
        <v>1854</v>
      </c>
      <c r="E26" s="44">
        <v>78</v>
      </c>
      <c r="F26" s="16">
        <v>3689</v>
      </c>
      <c r="G26" s="17">
        <v>1649</v>
      </c>
      <c r="H26" s="18">
        <v>2040</v>
      </c>
    </row>
    <row r="27" spans="1:8" ht="11.25" customHeight="1">
      <c r="A27" s="45">
        <v>19</v>
      </c>
      <c r="B27" s="19">
        <v>4075</v>
      </c>
      <c r="C27" s="20">
        <v>2190</v>
      </c>
      <c r="D27" s="20">
        <v>1885</v>
      </c>
      <c r="E27" s="45">
        <v>79</v>
      </c>
      <c r="F27" s="19">
        <v>3628</v>
      </c>
      <c r="G27" s="20">
        <v>1597</v>
      </c>
      <c r="H27" s="21">
        <v>2031</v>
      </c>
    </row>
    <row r="28" spans="1:8" ht="11.25" customHeight="1">
      <c r="A28" s="43" t="s">
        <v>62</v>
      </c>
      <c r="B28" s="16">
        <v>20838</v>
      </c>
      <c r="C28" s="17">
        <v>10777</v>
      </c>
      <c r="D28" s="17">
        <v>10061</v>
      </c>
      <c r="E28" s="43" t="s">
        <v>63</v>
      </c>
      <c r="F28" s="16">
        <v>13332</v>
      </c>
      <c r="G28" s="17">
        <v>5524</v>
      </c>
      <c r="H28" s="18">
        <v>7808</v>
      </c>
    </row>
    <row r="29" spans="1:8" ht="11.25" customHeight="1">
      <c r="A29" s="44">
        <v>20</v>
      </c>
      <c r="B29" s="16">
        <v>4291</v>
      </c>
      <c r="C29" s="17">
        <v>2205</v>
      </c>
      <c r="D29" s="17">
        <v>2086</v>
      </c>
      <c r="E29" s="44">
        <v>80</v>
      </c>
      <c r="F29" s="16">
        <v>3171</v>
      </c>
      <c r="G29" s="17">
        <v>1371</v>
      </c>
      <c r="H29" s="18">
        <v>1800</v>
      </c>
    </row>
    <row r="30" spans="1:8" ht="11.25" customHeight="1">
      <c r="A30" s="44">
        <v>21</v>
      </c>
      <c r="B30" s="16">
        <v>4220</v>
      </c>
      <c r="C30" s="17">
        <v>2164</v>
      </c>
      <c r="D30" s="17">
        <v>2056</v>
      </c>
      <c r="E30" s="44">
        <v>81</v>
      </c>
      <c r="F30" s="16">
        <v>2820</v>
      </c>
      <c r="G30" s="17">
        <v>1225</v>
      </c>
      <c r="H30" s="18">
        <v>1595</v>
      </c>
    </row>
    <row r="31" spans="1:8" ht="11.25" customHeight="1">
      <c r="A31" s="44">
        <v>22</v>
      </c>
      <c r="B31" s="16">
        <v>4137</v>
      </c>
      <c r="C31" s="17">
        <v>2135</v>
      </c>
      <c r="D31" s="17">
        <v>2002</v>
      </c>
      <c r="E31" s="44">
        <v>82</v>
      </c>
      <c r="F31" s="16">
        <v>2718</v>
      </c>
      <c r="G31" s="17">
        <v>1130</v>
      </c>
      <c r="H31" s="18">
        <v>1588</v>
      </c>
    </row>
    <row r="32" spans="1:8" ht="11.25" customHeight="1">
      <c r="A32" s="44">
        <v>23</v>
      </c>
      <c r="B32" s="16">
        <v>4113</v>
      </c>
      <c r="C32" s="17">
        <v>2127</v>
      </c>
      <c r="D32" s="17">
        <v>1986</v>
      </c>
      <c r="E32" s="44">
        <v>83</v>
      </c>
      <c r="F32" s="16">
        <v>2432</v>
      </c>
      <c r="G32" s="17">
        <v>967</v>
      </c>
      <c r="H32" s="18">
        <v>1465</v>
      </c>
    </row>
    <row r="33" spans="1:8" ht="11.25" customHeight="1">
      <c r="A33" s="45">
        <v>24</v>
      </c>
      <c r="B33" s="19">
        <v>4077</v>
      </c>
      <c r="C33" s="20">
        <v>2146</v>
      </c>
      <c r="D33" s="20">
        <v>1931</v>
      </c>
      <c r="E33" s="45">
        <v>84</v>
      </c>
      <c r="F33" s="19">
        <v>2191</v>
      </c>
      <c r="G33" s="20">
        <v>831</v>
      </c>
      <c r="H33" s="21">
        <v>1360</v>
      </c>
    </row>
    <row r="34" spans="1:8" ht="11.25" customHeight="1">
      <c r="A34" s="43" t="s">
        <v>64</v>
      </c>
      <c r="B34" s="16">
        <v>21599</v>
      </c>
      <c r="C34" s="17">
        <v>11498</v>
      </c>
      <c r="D34" s="17">
        <v>10101</v>
      </c>
      <c r="E34" s="43" t="s">
        <v>65</v>
      </c>
      <c r="F34" s="16">
        <v>7750</v>
      </c>
      <c r="G34" s="17">
        <v>2748</v>
      </c>
      <c r="H34" s="18">
        <v>5002</v>
      </c>
    </row>
    <row r="35" spans="1:8" ht="11.25" customHeight="1">
      <c r="A35" s="44">
        <v>25</v>
      </c>
      <c r="B35" s="16">
        <v>4105</v>
      </c>
      <c r="C35" s="17">
        <v>2193</v>
      </c>
      <c r="D35" s="17">
        <v>1912</v>
      </c>
      <c r="E35" s="44">
        <v>85</v>
      </c>
      <c r="F35" s="16">
        <v>1933</v>
      </c>
      <c r="G35" s="17">
        <v>732</v>
      </c>
      <c r="H35" s="18">
        <v>1201</v>
      </c>
    </row>
    <row r="36" spans="1:8" ht="11.25" customHeight="1">
      <c r="A36" s="44">
        <v>26</v>
      </c>
      <c r="B36" s="16">
        <v>4314</v>
      </c>
      <c r="C36" s="17">
        <v>2324</v>
      </c>
      <c r="D36" s="17">
        <v>1990</v>
      </c>
      <c r="E36" s="44">
        <v>86</v>
      </c>
      <c r="F36" s="16">
        <v>1754</v>
      </c>
      <c r="G36" s="17">
        <v>642</v>
      </c>
      <c r="H36" s="18">
        <v>1112</v>
      </c>
    </row>
    <row r="37" spans="1:8" ht="11.25" customHeight="1">
      <c r="A37" s="44">
        <v>27</v>
      </c>
      <c r="B37" s="16">
        <v>4264</v>
      </c>
      <c r="C37" s="17">
        <v>2254</v>
      </c>
      <c r="D37" s="17">
        <v>2010</v>
      </c>
      <c r="E37" s="44">
        <v>87</v>
      </c>
      <c r="F37" s="16">
        <v>1549</v>
      </c>
      <c r="G37" s="17">
        <v>529</v>
      </c>
      <c r="H37" s="18">
        <v>1020</v>
      </c>
    </row>
    <row r="38" spans="1:8" ht="11.25" customHeight="1">
      <c r="A38" s="44">
        <v>28</v>
      </c>
      <c r="B38" s="16">
        <v>4410</v>
      </c>
      <c r="C38" s="17">
        <v>2374</v>
      </c>
      <c r="D38" s="17">
        <v>2036</v>
      </c>
      <c r="E38" s="44">
        <v>88</v>
      </c>
      <c r="F38" s="16">
        <v>1319</v>
      </c>
      <c r="G38" s="17">
        <v>472</v>
      </c>
      <c r="H38" s="18">
        <v>847</v>
      </c>
    </row>
    <row r="39" spans="1:8" ht="11.25" customHeight="1">
      <c r="A39" s="45">
        <v>29</v>
      </c>
      <c r="B39" s="19">
        <v>4506</v>
      </c>
      <c r="C39" s="20">
        <v>2353</v>
      </c>
      <c r="D39" s="20">
        <v>2153</v>
      </c>
      <c r="E39" s="45">
        <v>89</v>
      </c>
      <c r="F39" s="19">
        <v>1195</v>
      </c>
      <c r="G39" s="20">
        <v>373</v>
      </c>
      <c r="H39" s="21">
        <v>822</v>
      </c>
    </row>
    <row r="40" spans="1:8" ht="11.25" customHeight="1">
      <c r="A40" s="43" t="s">
        <v>66</v>
      </c>
      <c r="B40" s="16">
        <v>26135</v>
      </c>
      <c r="C40" s="17">
        <v>13388</v>
      </c>
      <c r="D40" s="17">
        <v>12747</v>
      </c>
      <c r="E40" s="43" t="s">
        <v>67</v>
      </c>
      <c r="F40" s="16">
        <v>3226</v>
      </c>
      <c r="G40" s="17">
        <v>838</v>
      </c>
      <c r="H40" s="18">
        <v>2388</v>
      </c>
    </row>
    <row r="41" spans="1:8" ht="11.25" customHeight="1">
      <c r="A41" s="44">
        <v>30</v>
      </c>
      <c r="B41" s="16">
        <v>4844</v>
      </c>
      <c r="C41" s="17">
        <v>2503</v>
      </c>
      <c r="D41" s="17">
        <v>2341</v>
      </c>
      <c r="E41" s="44">
        <v>90</v>
      </c>
      <c r="F41" s="16">
        <v>880</v>
      </c>
      <c r="G41" s="17">
        <v>260</v>
      </c>
      <c r="H41" s="18">
        <v>620</v>
      </c>
    </row>
    <row r="42" spans="1:8" ht="11.25" customHeight="1">
      <c r="A42" s="44">
        <v>31</v>
      </c>
      <c r="B42" s="16">
        <v>5170</v>
      </c>
      <c r="C42" s="17">
        <v>2625</v>
      </c>
      <c r="D42" s="17">
        <v>2545</v>
      </c>
      <c r="E42" s="44">
        <v>91</v>
      </c>
      <c r="F42" s="16">
        <v>776</v>
      </c>
      <c r="G42" s="17">
        <v>211</v>
      </c>
      <c r="H42" s="18">
        <v>565</v>
      </c>
    </row>
    <row r="43" spans="1:8" ht="11.25" customHeight="1">
      <c r="A43" s="44">
        <v>32</v>
      </c>
      <c r="B43" s="16">
        <v>5241</v>
      </c>
      <c r="C43" s="17">
        <v>2732</v>
      </c>
      <c r="D43" s="17">
        <v>2509</v>
      </c>
      <c r="E43" s="44">
        <v>92</v>
      </c>
      <c r="F43" s="16">
        <v>652</v>
      </c>
      <c r="G43" s="17">
        <v>176</v>
      </c>
      <c r="H43" s="18">
        <v>476</v>
      </c>
    </row>
    <row r="44" spans="1:8" ht="11.25" customHeight="1">
      <c r="A44" s="44">
        <v>33</v>
      </c>
      <c r="B44" s="16">
        <v>5364</v>
      </c>
      <c r="C44" s="17">
        <v>2754</v>
      </c>
      <c r="D44" s="17">
        <v>2610</v>
      </c>
      <c r="E44" s="44">
        <v>93</v>
      </c>
      <c r="F44" s="16">
        <v>470</v>
      </c>
      <c r="G44" s="17">
        <v>93</v>
      </c>
      <c r="H44" s="18">
        <v>377</v>
      </c>
    </row>
    <row r="45" spans="1:8" ht="11.25" customHeight="1">
      <c r="A45" s="45">
        <v>34</v>
      </c>
      <c r="B45" s="19">
        <v>5516</v>
      </c>
      <c r="C45" s="20">
        <v>2774</v>
      </c>
      <c r="D45" s="20">
        <v>2742</v>
      </c>
      <c r="E45" s="45">
        <v>94</v>
      </c>
      <c r="F45" s="19">
        <v>448</v>
      </c>
      <c r="G45" s="20">
        <v>98</v>
      </c>
      <c r="H45" s="21">
        <v>350</v>
      </c>
    </row>
    <row r="46" spans="1:8" ht="11.25" customHeight="1">
      <c r="A46" s="43" t="s">
        <v>68</v>
      </c>
      <c r="B46" s="16">
        <v>31907</v>
      </c>
      <c r="C46" s="17">
        <v>16225</v>
      </c>
      <c r="D46" s="17">
        <v>15682</v>
      </c>
      <c r="E46" s="43" t="s">
        <v>69</v>
      </c>
      <c r="F46" s="16">
        <v>911</v>
      </c>
      <c r="G46" s="17">
        <v>177</v>
      </c>
      <c r="H46" s="18">
        <v>734</v>
      </c>
    </row>
    <row r="47" spans="1:8" ht="11.25" customHeight="1">
      <c r="A47" s="44">
        <v>35</v>
      </c>
      <c r="B47" s="16">
        <v>6061</v>
      </c>
      <c r="C47" s="17">
        <v>3085</v>
      </c>
      <c r="D47" s="17">
        <v>2976</v>
      </c>
      <c r="E47" s="44">
        <v>95</v>
      </c>
      <c r="F47" s="16">
        <v>299</v>
      </c>
      <c r="G47" s="17">
        <v>64</v>
      </c>
      <c r="H47" s="18">
        <v>235</v>
      </c>
    </row>
    <row r="48" spans="1:8" ht="11.25" customHeight="1">
      <c r="A48" s="44">
        <v>36</v>
      </c>
      <c r="B48" s="16">
        <v>6003</v>
      </c>
      <c r="C48" s="17">
        <v>2989</v>
      </c>
      <c r="D48" s="17">
        <v>3014</v>
      </c>
      <c r="E48" s="44">
        <v>96</v>
      </c>
      <c r="F48" s="16">
        <v>203</v>
      </c>
      <c r="G48" s="17">
        <v>41</v>
      </c>
      <c r="H48" s="18">
        <v>162</v>
      </c>
    </row>
    <row r="49" spans="1:8" ht="11.25" customHeight="1">
      <c r="A49" s="44">
        <v>37</v>
      </c>
      <c r="B49" s="16">
        <v>6503</v>
      </c>
      <c r="C49" s="17">
        <v>3356</v>
      </c>
      <c r="D49" s="17">
        <v>3147</v>
      </c>
      <c r="E49" s="44">
        <v>97</v>
      </c>
      <c r="F49" s="16">
        <v>193</v>
      </c>
      <c r="G49" s="17">
        <v>39</v>
      </c>
      <c r="H49" s="18">
        <v>154</v>
      </c>
    </row>
    <row r="50" spans="1:8" ht="11.25" customHeight="1">
      <c r="A50" s="44">
        <v>38</v>
      </c>
      <c r="B50" s="16">
        <v>6540</v>
      </c>
      <c r="C50" s="17">
        <v>3395</v>
      </c>
      <c r="D50" s="17">
        <v>3145</v>
      </c>
      <c r="E50" s="44">
        <v>98</v>
      </c>
      <c r="F50" s="16">
        <v>137</v>
      </c>
      <c r="G50" s="17">
        <v>21</v>
      </c>
      <c r="H50" s="18">
        <v>116</v>
      </c>
    </row>
    <row r="51" spans="1:8" ht="11.25" customHeight="1">
      <c r="A51" s="45">
        <v>39</v>
      </c>
      <c r="B51" s="19">
        <v>6800</v>
      </c>
      <c r="C51" s="20">
        <v>3400</v>
      </c>
      <c r="D51" s="20">
        <v>3400</v>
      </c>
      <c r="E51" s="45">
        <v>99</v>
      </c>
      <c r="F51" s="19">
        <v>79</v>
      </c>
      <c r="G51" s="20">
        <v>12</v>
      </c>
      <c r="H51" s="21">
        <v>67</v>
      </c>
    </row>
    <row r="52" spans="1:8" ht="11.25" customHeight="1">
      <c r="A52" s="43" t="s">
        <v>70</v>
      </c>
      <c r="B52" s="16">
        <v>38336</v>
      </c>
      <c r="C52" s="17">
        <v>19559</v>
      </c>
      <c r="D52" s="17">
        <v>18777</v>
      </c>
      <c r="E52" s="43" t="s">
        <v>71</v>
      </c>
      <c r="F52" s="16">
        <v>165</v>
      </c>
      <c r="G52" s="17">
        <v>19</v>
      </c>
      <c r="H52" s="18">
        <v>146</v>
      </c>
    </row>
    <row r="53" spans="1:8" ht="11.25" customHeight="1">
      <c r="A53" s="44">
        <v>40</v>
      </c>
      <c r="B53" s="16">
        <v>7216</v>
      </c>
      <c r="C53" s="17">
        <v>3692</v>
      </c>
      <c r="D53" s="17">
        <v>3524</v>
      </c>
      <c r="E53" s="44">
        <v>100</v>
      </c>
      <c r="F53" s="16">
        <v>75</v>
      </c>
      <c r="G53" s="17">
        <v>9</v>
      </c>
      <c r="H53" s="18">
        <v>66</v>
      </c>
    </row>
    <row r="54" spans="1:8" ht="11.25" customHeight="1">
      <c r="A54" s="44">
        <v>41</v>
      </c>
      <c r="B54" s="16">
        <v>7783</v>
      </c>
      <c r="C54" s="17">
        <v>4006</v>
      </c>
      <c r="D54" s="17">
        <v>3777</v>
      </c>
      <c r="E54" s="44">
        <v>101</v>
      </c>
      <c r="F54" s="16">
        <v>32</v>
      </c>
      <c r="G54" s="17">
        <v>2</v>
      </c>
      <c r="H54" s="18">
        <v>30</v>
      </c>
    </row>
    <row r="55" spans="1:8" ht="11.25" customHeight="1">
      <c r="A55" s="44">
        <v>42</v>
      </c>
      <c r="B55" s="16">
        <v>7854</v>
      </c>
      <c r="C55" s="17">
        <v>3974</v>
      </c>
      <c r="D55" s="17">
        <v>3880</v>
      </c>
      <c r="E55" s="44">
        <v>102</v>
      </c>
      <c r="F55" s="16">
        <v>32</v>
      </c>
      <c r="G55" s="17">
        <v>5</v>
      </c>
      <c r="H55" s="18">
        <v>27</v>
      </c>
    </row>
    <row r="56" spans="1:8" ht="11.25" customHeight="1">
      <c r="A56" s="44">
        <v>43</v>
      </c>
      <c r="B56" s="16">
        <v>7837</v>
      </c>
      <c r="C56" s="17">
        <v>3999</v>
      </c>
      <c r="D56" s="17">
        <v>3838</v>
      </c>
      <c r="E56" s="44">
        <v>103</v>
      </c>
      <c r="F56" s="16">
        <v>16</v>
      </c>
      <c r="G56" s="17">
        <v>0</v>
      </c>
      <c r="H56" s="18">
        <v>16</v>
      </c>
    </row>
    <row r="57" spans="1:8" ht="11.25" customHeight="1">
      <c r="A57" s="45">
        <v>44</v>
      </c>
      <c r="B57" s="19">
        <v>7646</v>
      </c>
      <c r="C57" s="20">
        <v>3888</v>
      </c>
      <c r="D57" s="20">
        <v>3758</v>
      </c>
      <c r="E57" s="45">
        <v>104</v>
      </c>
      <c r="F57" s="19">
        <v>10</v>
      </c>
      <c r="G57" s="20">
        <v>3</v>
      </c>
      <c r="H57" s="21">
        <v>7</v>
      </c>
    </row>
    <row r="58" spans="1:8" ht="11.25" customHeight="1">
      <c r="A58" s="43" t="s">
        <v>72</v>
      </c>
      <c r="B58" s="16">
        <v>34266</v>
      </c>
      <c r="C58" s="17">
        <v>17864</v>
      </c>
      <c r="D58" s="17">
        <v>16402</v>
      </c>
      <c r="E58" s="43" t="s">
        <v>73</v>
      </c>
      <c r="F58" s="16">
        <v>10</v>
      </c>
      <c r="G58" s="17">
        <v>3</v>
      </c>
      <c r="H58" s="18">
        <v>7</v>
      </c>
    </row>
    <row r="59" spans="1:8" ht="11.25" customHeight="1">
      <c r="A59" s="44">
        <v>45</v>
      </c>
      <c r="B59" s="16">
        <v>7203</v>
      </c>
      <c r="C59" s="17">
        <v>3690</v>
      </c>
      <c r="D59" s="17">
        <v>3513</v>
      </c>
      <c r="E59" s="44">
        <v>105</v>
      </c>
      <c r="F59" s="16">
        <v>3</v>
      </c>
      <c r="G59" s="17">
        <v>1</v>
      </c>
      <c r="H59" s="18">
        <v>2</v>
      </c>
    </row>
    <row r="60" spans="1:8" ht="11.25" customHeight="1">
      <c r="A60" s="44">
        <v>46</v>
      </c>
      <c r="B60" s="16">
        <v>7419</v>
      </c>
      <c r="C60" s="17">
        <v>3847</v>
      </c>
      <c r="D60" s="17">
        <v>3572</v>
      </c>
      <c r="E60" s="44">
        <v>106</v>
      </c>
      <c r="F60" s="16">
        <v>4</v>
      </c>
      <c r="G60" s="17">
        <v>1</v>
      </c>
      <c r="H60" s="18">
        <v>3</v>
      </c>
    </row>
    <row r="61" spans="1:8" ht="11.25" customHeight="1">
      <c r="A61" s="44">
        <v>47</v>
      </c>
      <c r="B61" s="16">
        <v>7235</v>
      </c>
      <c r="C61" s="17">
        <v>3773</v>
      </c>
      <c r="D61" s="17">
        <v>3462</v>
      </c>
      <c r="E61" s="44">
        <v>107</v>
      </c>
      <c r="F61" s="16">
        <v>2</v>
      </c>
      <c r="G61" s="17">
        <v>1</v>
      </c>
      <c r="H61" s="18">
        <v>1</v>
      </c>
    </row>
    <row r="62" spans="1:8" ht="11.25" customHeight="1">
      <c r="A62" s="44">
        <v>48</v>
      </c>
      <c r="B62" s="16">
        <v>6182</v>
      </c>
      <c r="C62" s="17">
        <v>3300</v>
      </c>
      <c r="D62" s="17">
        <v>2882</v>
      </c>
      <c r="E62" s="44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5">
        <v>49</v>
      </c>
      <c r="B63" s="19">
        <v>6227</v>
      </c>
      <c r="C63" s="20">
        <v>3254</v>
      </c>
      <c r="D63" s="20">
        <v>2973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28229</v>
      </c>
      <c r="C64" s="17">
        <v>14843</v>
      </c>
      <c r="D64" s="17">
        <v>13386</v>
      </c>
      <c r="E64" s="44"/>
      <c r="F64" s="22"/>
      <c r="G64" s="17"/>
      <c r="H64" s="23"/>
    </row>
    <row r="65" spans="1:8" ht="11.25" customHeight="1">
      <c r="A65" s="44">
        <v>50</v>
      </c>
      <c r="B65" s="16">
        <v>6363</v>
      </c>
      <c r="C65" s="17">
        <v>3364</v>
      </c>
      <c r="D65" s="17">
        <v>2999</v>
      </c>
      <c r="E65" s="44" t="s">
        <v>47</v>
      </c>
      <c r="F65" s="94">
        <f>G65+H65</f>
        <v>424420</v>
      </c>
      <c r="G65" s="17">
        <f>G73+G74+G75</f>
        <v>210812</v>
      </c>
      <c r="H65" s="95">
        <f>H73+H74+H75</f>
        <v>213608</v>
      </c>
    </row>
    <row r="66" spans="1:8" ht="11.25" customHeight="1">
      <c r="A66" s="44">
        <v>51</v>
      </c>
      <c r="B66" s="16">
        <v>5945</v>
      </c>
      <c r="C66" s="17">
        <v>3107</v>
      </c>
      <c r="D66" s="17">
        <v>2838</v>
      </c>
      <c r="E66" s="44"/>
      <c r="F66" s="22"/>
      <c r="G66" s="17"/>
      <c r="H66" s="23"/>
    </row>
    <row r="67" spans="1:8" ht="11.25" customHeight="1">
      <c r="A67" s="44">
        <v>52</v>
      </c>
      <c r="B67" s="16">
        <v>5641</v>
      </c>
      <c r="C67" s="17">
        <v>2977</v>
      </c>
      <c r="D67" s="17">
        <v>2664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5152</v>
      </c>
      <c r="C68" s="17">
        <v>2704</v>
      </c>
      <c r="D68" s="17">
        <v>2448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5128</v>
      </c>
      <c r="C69" s="20">
        <v>2691</v>
      </c>
      <c r="D69" s="20">
        <v>2437</v>
      </c>
      <c r="E69" s="45" t="s">
        <v>293</v>
      </c>
      <c r="F69" s="19">
        <v>188705</v>
      </c>
      <c r="G69" s="20"/>
      <c r="H69" s="21"/>
    </row>
    <row r="70" spans="1:8" ht="11.25" customHeight="1">
      <c r="A70" s="43" t="s">
        <v>75</v>
      </c>
      <c r="B70" s="16">
        <v>22395</v>
      </c>
      <c r="C70" s="17">
        <v>11395</v>
      </c>
      <c r="D70" s="17">
        <v>11000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4687</v>
      </c>
      <c r="C71" s="17">
        <v>2439</v>
      </c>
      <c r="D71" s="17">
        <v>2248</v>
      </c>
      <c r="E71" s="44"/>
      <c r="F71" s="22"/>
      <c r="G71" s="17"/>
      <c r="H71" s="18"/>
    </row>
    <row r="72" spans="1:8" ht="11.25" customHeight="1">
      <c r="A72" s="44">
        <v>56</v>
      </c>
      <c r="B72" s="16">
        <v>4804</v>
      </c>
      <c r="C72" s="17">
        <v>2511</v>
      </c>
      <c r="D72" s="17">
        <v>2293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4318</v>
      </c>
      <c r="C73" s="17">
        <v>2171</v>
      </c>
      <c r="D73" s="17">
        <v>2147</v>
      </c>
      <c r="E73" s="43" t="s">
        <v>77</v>
      </c>
      <c r="F73" s="16">
        <f>G73+H73</f>
        <v>58900</v>
      </c>
      <c r="G73" s="17">
        <f>C4+C10+C16</f>
        <v>30108</v>
      </c>
      <c r="H73" s="18">
        <f>D4+D10+D16</f>
        <v>28792</v>
      </c>
    </row>
    <row r="74" spans="1:8" ht="11.25" customHeight="1">
      <c r="A74" s="44">
        <v>58</v>
      </c>
      <c r="B74" s="16">
        <v>4246</v>
      </c>
      <c r="C74" s="17">
        <v>2119</v>
      </c>
      <c r="D74" s="17">
        <v>2127</v>
      </c>
      <c r="E74" s="43" t="s">
        <v>78</v>
      </c>
      <c r="F74" s="16">
        <f>G74+H74</f>
        <v>268039</v>
      </c>
      <c r="G74" s="17">
        <f>C22+C28+C34+C40+C46+C52+C58+C64+C70+G4</f>
        <v>137783</v>
      </c>
      <c r="H74" s="18">
        <f>D22+D28+D34+D40+D46+D52+D58+D64+D70+H4</f>
        <v>130256</v>
      </c>
    </row>
    <row r="75" spans="1:8" ht="13.5" customHeight="1" thickBot="1">
      <c r="A75" s="46">
        <v>59</v>
      </c>
      <c r="B75" s="26">
        <v>4340</v>
      </c>
      <c r="C75" s="27">
        <v>2155</v>
      </c>
      <c r="D75" s="27">
        <v>2185</v>
      </c>
      <c r="E75" s="47" t="s">
        <v>79</v>
      </c>
      <c r="F75" s="26">
        <f>G75+H75</f>
        <v>97481</v>
      </c>
      <c r="G75" s="27">
        <f>G10+G16+G22+G28+G34+G40+G46+G52+G58+G64</f>
        <v>42921</v>
      </c>
      <c r="H75" s="28">
        <f>H10+H16+H22+H28+H34+H40+H46+H52+H58+H64</f>
        <v>54560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3" t="str">
        <f>IF(MONTH('人口・世帯数の推移'!A29)=1,CONCATENATE(YEAR('人口・世帯数の推移'!A29)-1,"年12月中"),CONCATENATE(YEAR('人口・世帯数の推移'!A29),"年",MONTH('人口・世帯数の推移'!A29)-1,"月中"))</f>
        <v>2015年4月中</v>
      </c>
      <c r="B2" s="14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0" t="s">
        <v>15</v>
      </c>
      <c r="B3" s="141" t="s">
        <v>30</v>
      </c>
      <c r="C3" s="141" t="s">
        <v>31</v>
      </c>
      <c r="D3" s="141" t="s">
        <v>32</v>
      </c>
      <c r="E3" s="140" t="s">
        <v>33</v>
      </c>
      <c r="F3" s="140"/>
      <c r="G3" s="140"/>
      <c r="H3" s="140"/>
      <c r="I3" s="140" t="s">
        <v>34</v>
      </c>
      <c r="J3" s="140"/>
      <c r="K3" s="140"/>
      <c r="L3" s="140"/>
      <c r="M3" s="141" t="s">
        <v>35</v>
      </c>
      <c r="N3" s="141" t="s">
        <v>29</v>
      </c>
    </row>
    <row r="4" spans="1:14" s="1" customFormat="1" ht="19.5" customHeight="1">
      <c r="A4" s="140"/>
      <c r="B4" s="141"/>
      <c r="C4" s="141"/>
      <c r="D4" s="141"/>
      <c r="E4" s="140"/>
      <c r="F4" s="140"/>
      <c r="G4" s="140"/>
      <c r="H4" s="140"/>
      <c r="I4" s="140"/>
      <c r="J4" s="140"/>
      <c r="K4" s="140"/>
      <c r="L4" s="140"/>
      <c r="M4" s="141"/>
      <c r="N4" s="141"/>
    </row>
    <row r="5" spans="1:14" s="1" customFormat="1" ht="19.5" customHeight="1">
      <c r="A5" s="140"/>
      <c r="B5" s="141"/>
      <c r="C5" s="141"/>
      <c r="D5" s="141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1"/>
      <c r="N5" s="141"/>
    </row>
    <row r="6" spans="1:14" s="1" customFormat="1" ht="19.5" customHeight="1">
      <c r="A6" s="71" t="s">
        <v>16</v>
      </c>
      <c r="B6" s="72">
        <v>12</v>
      </c>
      <c r="C6" s="72">
        <v>18</v>
      </c>
      <c r="D6" s="72">
        <v>-6</v>
      </c>
      <c r="E6" s="72">
        <v>64</v>
      </c>
      <c r="F6" s="72">
        <v>32</v>
      </c>
      <c r="G6" s="72">
        <v>35</v>
      </c>
      <c r="H6" s="72">
        <v>131</v>
      </c>
      <c r="I6" s="72">
        <v>39</v>
      </c>
      <c r="J6" s="72">
        <v>54</v>
      </c>
      <c r="K6" s="72">
        <v>26</v>
      </c>
      <c r="L6" s="72">
        <v>119</v>
      </c>
      <c r="M6" s="72">
        <v>12</v>
      </c>
      <c r="N6" s="72">
        <f aca="true" t="shared" si="0" ref="N6:N20">D6+M6</f>
        <v>6</v>
      </c>
    </row>
    <row r="7" spans="1:14" s="1" customFormat="1" ht="19.5" customHeight="1">
      <c r="A7" s="71" t="s">
        <v>17</v>
      </c>
      <c r="B7" s="72">
        <v>30</v>
      </c>
      <c r="C7" s="72">
        <v>33</v>
      </c>
      <c r="D7" s="72">
        <v>-3</v>
      </c>
      <c r="E7" s="72">
        <v>209</v>
      </c>
      <c r="F7" s="72">
        <v>158</v>
      </c>
      <c r="G7" s="72">
        <v>102</v>
      </c>
      <c r="H7" s="72">
        <v>469</v>
      </c>
      <c r="I7" s="72">
        <v>125</v>
      </c>
      <c r="J7" s="72">
        <v>68</v>
      </c>
      <c r="K7" s="72">
        <v>95</v>
      </c>
      <c r="L7" s="72">
        <v>288</v>
      </c>
      <c r="M7" s="72">
        <v>181</v>
      </c>
      <c r="N7" s="72">
        <f t="shared" si="0"/>
        <v>178</v>
      </c>
    </row>
    <row r="8" spans="1:14" s="1" customFormat="1" ht="19.5" customHeight="1">
      <c r="A8" s="71" t="s">
        <v>18</v>
      </c>
      <c r="B8" s="72">
        <v>34</v>
      </c>
      <c r="C8" s="72">
        <v>29</v>
      </c>
      <c r="D8" s="72">
        <v>5</v>
      </c>
      <c r="E8" s="72">
        <v>163</v>
      </c>
      <c r="F8" s="72">
        <v>117</v>
      </c>
      <c r="G8" s="72">
        <v>65</v>
      </c>
      <c r="H8" s="72">
        <v>345</v>
      </c>
      <c r="I8" s="72">
        <v>69</v>
      </c>
      <c r="J8" s="72">
        <v>73</v>
      </c>
      <c r="K8" s="72">
        <v>38</v>
      </c>
      <c r="L8" s="72">
        <v>180</v>
      </c>
      <c r="M8" s="72">
        <v>165</v>
      </c>
      <c r="N8" s="72">
        <f t="shared" si="0"/>
        <v>170</v>
      </c>
    </row>
    <row r="9" spans="1:14" s="1" customFormat="1" ht="19.5" customHeight="1">
      <c r="A9" s="71" t="s">
        <v>19</v>
      </c>
      <c r="B9" s="72">
        <v>27</v>
      </c>
      <c r="C9" s="72">
        <v>12</v>
      </c>
      <c r="D9" s="72">
        <v>15</v>
      </c>
      <c r="E9" s="72">
        <v>96</v>
      </c>
      <c r="F9" s="72">
        <v>50</v>
      </c>
      <c r="G9" s="72">
        <v>62</v>
      </c>
      <c r="H9" s="72">
        <v>208</v>
      </c>
      <c r="I9" s="72">
        <v>60</v>
      </c>
      <c r="J9" s="72">
        <v>54</v>
      </c>
      <c r="K9" s="72">
        <v>43</v>
      </c>
      <c r="L9" s="72">
        <v>157</v>
      </c>
      <c r="M9" s="72">
        <v>51</v>
      </c>
      <c r="N9" s="72">
        <f t="shared" si="0"/>
        <v>66</v>
      </c>
    </row>
    <row r="10" spans="1:14" s="1" customFormat="1" ht="19.5" customHeight="1">
      <c r="A10" s="71" t="s">
        <v>20</v>
      </c>
      <c r="B10" s="72">
        <v>34</v>
      </c>
      <c r="C10" s="72">
        <v>29</v>
      </c>
      <c r="D10" s="72">
        <v>5</v>
      </c>
      <c r="E10" s="72">
        <v>265</v>
      </c>
      <c r="F10" s="72">
        <v>96</v>
      </c>
      <c r="G10" s="72">
        <v>89</v>
      </c>
      <c r="H10" s="72">
        <v>450</v>
      </c>
      <c r="I10" s="72">
        <v>86</v>
      </c>
      <c r="J10" s="72">
        <v>81</v>
      </c>
      <c r="K10" s="72">
        <v>109</v>
      </c>
      <c r="L10" s="72">
        <v>276</v>
      </c>
      <c r="M10" s="72">
        <v>174</v>
      </c>
      <c r="N10" s="72">
        <f t="shared" si="0"/>
        <v>179</v>
      </c>
    </row>
    <row r="11" spans="1:14" s="1" customFormat="1" ht="19.5" customHeight="1">
      <c r="A11" s="71" t="s">
        <v>21</v>
      </c>
      <c r="B11" s="72">
        <v>22</v>
      </c>
      <c r="C11" s="72">
        <v>21</v>
      </c>
      <c r="D11" s="72">
        <v>1</v>
      </c>
      <c r="E11" s="72">
        <v>87</v>
      </c>
      <c r="F11" s="72">
        <v>58</v>
      </c>
      <c r="G11" s="72">
        <v>27</v>
      </c>
      <c r="H11" s="72">
        <v>172</v>
      </c>
      <c r="I11" s="72">
        <v>48</v>
      </c>
      <c r="J11" s="72">
        <v>43</v>
      </c>
      <c r="K11" s="72">
        <v>67</v>
      </c>
      <c r="L11" s="72">
        <v>158</v>
      </c>
      <c r="M11" s="72">
        <v>14</v>
      </c>
      <c r="N11" s="72">
        <f t="shared" si="0"/>
        <v>15</v>
      </c>
    </row>
    <row r="12" spans="1:14" s="1" customFormat="1" ht="19.5" customHeight="1">
      <c r="A12" s="71" t="s">
        <v>22</v>
      </c>
      <c r="B12" s="72">
        <v>20</v>
      </c>
      <c r="C12" s="72">
        <v>26</v>
      </c>
      <c r="D12" s="72">
        <v>-6</v>
      </c>
      <c r="E12" s="72">
        <v>100</v>
      </c>
      <c r="F12" s="72">
        <v>83</v>
      </c>
      <c r="G12" s="72">
        <v>65</v>
      </c>
      <c r="H12" s="72">
        <v>248</v>
      </c>
      <c r="I12" s="72">
        <v>55</v>
      </c>
      <c r="J12" s="72">
        <v>51</v>
      </c>
      <c r="K12" s="72">
        <v>84</v>
      </c>
      <c r="L12" s="72">
        <v>190</v>
      </c>
      <c r="M12" s="72">
        <v>58</v>
      </c>
      <c r="N12" s="72">
        <f t="shared" si="0"/>
        <v>52</v>
      </c>
    </row>
    <row r="13" spans="1:14" s="1" customFormat="1" ht="19.5" customHeight="1">
      <c r="A13" s="71" t="s">
        <v>23</v>
      </c>
      <c r="B13" s="72">
        <v>18</v>
      </c>
      <c r="C13" s="72">
        <v>15</v>
      </c>
      <c r="D13" s="72">
        <v>3</v>
      </c>
      <c r="E13" s="72">
        <v>61</v>
      </c>
      <c r="F13" s="72">
        <v>38</v>
      </c>
      <c r="G13" s="72">
        <v>39</v>
      </c>
      <c r="H13" s="72">
        <v>138</v>
      </c>
      <c r="I13" s="72">
        <v>54</v>
      </c>
      <c r="J13" s="72">
        <v>33</v>
      </c>
      <c r="K13" s="72">
        <v>51</v>
      </c>
      <c r="L13" s="72">
        <v>138</v>
      </c>
      <c r="M13" s="72">
        <v>0</v>
      </c>
      <c r="N13" s="72">
        <f t="shared" si="0"/>
        <v>3</v>
      </c>
    </row>
    <row r="14" spans="1:14" s="1" customFormat="1" ht="19.5" customHeight="1">
      <c r="A14" s="71" t="s">
        <v>24</v>
      </c>
      <c r="B14" s="72">
        <v>23</v>
      </c>
      <c r="C14" s="72">
        <v>19</v>
      </c>
      <c r="D14" s="72">
        <v>4</v>
      </c>
      <c r="E14" s="72">
        <v>138</v>
      </c>
      <c r="F14" s="72">
        <v>73</v>
      </c>
      <c r="G14" s="72">
        <v>107</v>
      </c>
      <c r="H14" s="72">
        <v>318</v>
      </c>
      <c r="I14" s="72">
        <v>63</v>
      </c>
      <c r="J14" s="72">
        <v>43</v>
      </c>
      <c r="K14" s="72">
        <v>95</v>
      </c>
      <c r="L14" s="72">
        <v>201</v>
      </c>
      <c r="M14" s="72">
        <v>117</v>
      </c>
      <c r="N14" s="72">
        <f t="shared" si="0"/>
        <v>121</v>
      </c>
    </row>
    <row r="15" spans="1:14" s="1" customFormat="1" ht="19.5" customHeight="1">
      <c r="A15" s="71" t="s">
        <v>25</v>
      </c>
      <c r="B15" s="72">
        <v>22</v>
      </c>
      <c r="C15" s="72">
        <v>11</v>
      </c>
      <c r="D15" s="72">
        <v>11</v>
      </c>
      <c r="E15" s="72">
        <v>211</v>
      </c>
      <c r="F15" s="72">
        <v>80</v>
      </c>
      <c r="G15" s="72">
        <v>50</v>
      </c>
      <c r="H15" s="72">
        <v>341</v>
      </c>
      <c r="I15" s="72">
        <v>82</v>
      </c>
      <c r="J15" s="72">
        <v>96</v>
      </c>
      <c r="K15" s="72">
        <v>83</v>
      </c>
      <c r="L15" s="72">
        <v>261</v>
      </c>
      <c r="M15" s="72">
        <v>80</v>
      </c>
      <c r="N15" s="72">
        <f t="shared" si="0"/>
        <v>91</v>
      </c>
    </row>
    <row r="16" spans="1:14" s="1" customFormat="1" ht="19.5" customHeight="1">
      <c r="A16" s="71" t="s">
        <v>26</v>
      </c>
      <c r="B16" s="72">
        <v>7</v>
      </c>
      <c r="C16" s="72">
        <v>5</v>
      </c>
      <c r="D16" s="72">
        <v>2</v>
      </c>
      <c r="E16" s="72">
        <v>40</v>
      </c>
      <c r="F16" s="72">
        <v>14</v>
      </c>
      <c r="G16" s="72">
        <v>35</v>
      </c>
      <c r="H16" s="72">
        <v>89</v>
      </c>
      <c r="I16" s="72">
        <v>24</v>
      </c>
      <c r="J16" s="72">
        <v>28</v>
      </c>
      <c r="K16" s="72">
        <v>28</v>
      </c>
      <c r="L16" s="72">
        <v>80</v>
      </c>
      <c r="M16" s="72">
        <v>9</v>
      </c>
      <c r="N16" s="72">
        <f t="shared" si="0"/>
        <v>11</v>
      </c>
    </row>
    <row r="17" spans="1:14" s="1" customFormat="1" ht="19.5" customHeight="1">
      <c r="A17" s="71" t="s">
        <v>27</v>
      </c>
      <c r="B17" s="72">
        <v>16</v>
      </c>
      <c r="C17" s="72">
        <v>23</v>
      </c>
      <c r="D17" s="72">
        <v>-7</v>
      </c>
      <c r="E17" s="72">
        <v>80</v>
      </c>
      <c r="F17" s="72">
        <v>68</v>
      </c>
      <c r="G17" s="72">
        <v>65</v>
      </c>
      <c r="H17" s="72">
        <v>213</v>
      </c>
      <c r="I17" s="72">
        <v>57</v>
      </c>
      <c r="J17" s="72">
        <v>83</v>
      </c>
      <c r="K17" s="72">
        <v>51</v>
      </c>
      <c r="L17" s="72">
        <v>191</v>
      </c>
      <c r="M17" s="72">
        <v>22</v>
      </c>
      <c r="N17" s="72">
        <f t="shared" si="0"/>
        <v>15</v>
      </c>
    </row>
    <row r="18" spans="1:14" s="1" customFormat="1" ht="19.5" customHeight="1">
      <c r="A18" s="71" t="s">
        <v>28</v>
      </c>
      <c r="B18" s="72">
        <v>9</v>
      </c>
      <c r="C18" s="72">
        <v>11</v>
      </c>
      <c r="D18" s="72">
        <v>-2</v>
      </c>
      <c r="E18" s="72">
        <v>90</v>
      </c>
      <c r="F18" s="72">
        <v>27</v>
      </c>
      <c r="G18" s="72">
        <v>47</v>
      </c>
      <c r="H18" s="72">
        <v>164</v>
      </c>
      <c r="I18" s="72">
        <v>29</v>
      </c>
      <c r="J18" s="72">
        <v>33</v>
      </c>
      <c r="K18" s="72">
        <v>22</v>
      </c>
      <c r="L18" s="72">
        <v>84</v>
      </c>
      <c r="M18" s="72">
        <v>80</v>
      </c>
      <c r="N18" s="72">
        <f t="shared" si="0"/>
        <v>78</v>
      </c>
    </row>
    <row r="19" spans="1:14" s="1" customFormat="1" ht="19.5" customHeight="1">
      <c r="A19" s="73" t="s">
        <v>49</v>
      </c>
      <c r="B19" s="74">
        <v>136</v>
      </c>
      <c r="C19" s="74">
        <v>145</v>
      </c>
      <c r="D19" s="105">
        <v>-9</v>
      </c>
      <c r="E19" s="74">
        <v>926</v>
      </c>
      <c r="F19" s="74">
        <v>449</v>
      </c>
      <c r="G19" s="74">
        <v>377</v>
      </c>
      <c r="H19" s="74">
        <v>1752</v>
      </c>
      <c r="I19" s="74">
        <v>445</v>
      </c>
      <c r="J19" s="74">
        <v>389</v>
      </c>
      <c r="K19" s="74">
        <v>375</v>
      </c>
      <c r="L19" s="74">
        <v>1209</v>
      </c>
      <c r="M19" s="75">
        <v>543</v>
      </c>
      <c r="N19" s="84">
        <f t="shared" si="0"/>
        <v>534</v>
      </c>
    </row>
    <row r="20" spans="1:14" s="1" customFormat="1" ht="19.5" customHeight="1">
      <c r="A20" s="73" t="s">
        <v>50</v>
      </c>
      <c r="B20" s="74">
        <v>138</v>
      </c>
      <c r="C20" s="74">
        <v>107</v>
      </c>
      <c r="D20" s="74">
        <v>31</v>
      </c>
      <c r="E20" s="74">
        <v>678</v>
      </c>
      <c r="F20" s="74">
        <v>445</v>
      </c>
      <c r="G20" s="74">
        <v>411</v>
      </c>
      <c r="H20" s="74">
        <v>1534</v>
      </c>
      <c r="I20" s="74">
        <v>346</v>
      </c>
      <c r="J20" s="74">
        <v>351</v>
      </c>
      <c r="K20" s="74">
        <v>417</v>
      </c>
      <c r="L20" s="74">
        <v>1114</v>
      </c>
      <c r="M20" s="75">
        <v>420</v>
      </c>
      <c r="N20" s="84">
        <f t="shared" si="0"/>
        <v>451</v>
      </c>
    </row>
    <row r="21" spans="1:14" s="1" customFormat="1" ht="19.5" customHeight="1">
      <c r="A21" s="73" t="s">
        <v>51</v>
      </c>
      <c r="B21" s="74">
        <f>B19+B20</f>
        <v>274</v>
      </c>
      <c r="C21" s="74">
        <f aca="true" t="shared" si="1" ref="C21:N21">C19+C20</f>
        <v>252</v>
      </c>
      <c r="D21" s="74">
        <f t="shared" si="1"/>
        <v>22</v>
      </c>
      <c r="E21" s="74">
        <f t="shared" si="1"/>
        <v>1604</v>
      </c>
      <c r="F21" s="74">
        <f t="shared" si="1"/>
        <v>894</v>
      </c>
      <c r="G21" s="74">
        <f t="shared" si="1"/>
        <v>788</v>
      </c>
      <c r="H21" s="74">
        <f t="shared" si="1"/>
        <v>3286</v>
      </c>
      <c r="I21" s="74">
        <f t="shared" si="1"/>
        <v>791</v>
      </c>
      <c r="J21" s="74">
        <f t="shared" si="1"/>
        <v>740</v>
      </c>
      <c r="K21" s="74">
        <f t="shared" si="1"/>
        <v>792</v>
      </c>
      <c r="L21" s="74">
        <f t="shared" si="1"/>
        <v>2323</v>
      </c>
      <c r="M21" s="74">
        <f t="shared" si="1"/>
        <v>963</v>
      </c>
      <c r="N21" s="74">
        <f t="shared" si="1"/>
        <v>985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2" t="s">
        <v>297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sheetProtection/>
  <mergeCells count="11">
    <mergeCell ref="E3:H4"/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9" t="s">
        <v>296</v>
      </c>
      <c r="C1" s="139"/>
      <c r="D1" s="139"/>
      <c r="E1" s="139"/>
      <c r="F1" s="139"/>
    </row>
    <row r="2" spans="2:6" s="4" customFormat="1" ht="23.25" customHeight="1">
      <c r="B2" s="3" t="str">
        <f>'１３地区別人口と世帯数'!A2</f>
        <v>2015.5.1</v>
      </c>
      <c r="C2" s="3"/>
      <c r="D2" s="3"/>
      <c r="E2" s="3"/>
      <c r="F2" s="3"/>
    </row>
    <row r="3" spans="2:6" s="4" customFormat="1" ht="13.5">
      <c r="B3" s="144" t="s">
        <v>39</v>
      </c>
      <c r="C3" s="144" t="s">
        <v>3</v>
      </c>
      <c r="D3" s="147" t="s">
        <v>0</v>
      </c>
      <c r="E3" s="148"/>
      <c r="F3" s="149"/>
    </row>
    <row r="4" spans="2:6" s="4" customFormat="1" ht="13.5">
      <c r="B4" s="145"/>
      <c r="C4" s="145"/>
      <c r="D4" s="150"/>
      <c r="E4" s="151"/>
      <c r="F4" s="152"/>
    </row>
    <row r="5" spans="2:6" s="4" customFormat="1" ht="23.25" customHeight="1">
      <c r="B5" s="146"/>
      <c r="C5" s="146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120</v>
      </c>
      <c r="D6" s="57">
        <f>E6+F6</f>
        <v>208</v>
      </c>
      <c r="E6" s="57">
        <v>110</v>
      </c>
      <c r="F6" s="57">
        <v>98</v>
      </c>
    </row>
    <row r="7" spans="2:6" s="4" customFormat="1" ht="27" customHeight="1">
      <c r="B7" s="65" t="s">
        <v>40</v>
      </c>
      <c r="C7" s="57">
        <v>309</v>
      </c>
      <c r="D7" s="57">
        <f aca="true" t="shared" si="0" ref="D7:D14">E7+F7</f>
        <v>570</v>
      </c>
      <c r="E7" s="57">
        <v>311</v>
      </c>
      <c r="F7" s="57">
        <v>259</v>
      </c>
    </row>
    <row r="8" spans="2:6" s="4" customFormat="1" ht="27" customHeight="1">
      <c r="B8" s="65" t="s">
        <v>41</v>
      </c>
      <c r="C8" s="57">
        <v>661</v>
      </c>
      <c r="D8" s="57">
        <f t="shared" si="0"/>
        <v>942</v>
      </c>
      <c r="E8" s="57">
        <v>415</v>
      </c>
      <c r="F8" s="57">
        <v>527</v>
      </c>
    </row>
    <row r="9" spans="2:6" s="4" customFormat="1" ht="27" customHeight="1">
      <c r="B9" s="65" t="s">
        <v>42</v>
      </c>
      <c r="C9" s="57">
        <v>607</v>
      </c>
      <c r="D9" s="57">
        <f t="shared" si="0"/>
        <v>809</v>
      </c>
      <c r="E9" s="57">
        <v>375</v>
      </c>
      <c r="F9" s="57">
        <v>434</v>
      </c>
    </row>
    <row r="10" spans="2:6" s="4" customFormat="1" ht="27" customHeight="1">
      <c r="B10" s="65" t="s">
        <v>43</v>
      </c>
      <c r="C10" s="57">
        <v>279</v>
      </c>
      <c r="D10" s="57">
        <f t="shared" si="0"/>
        <v>549</v>
      </c>
      <c r="E10" s="57">
        <v>277</v>
      </c>
      <c r="F10" s="57">
        <v>272</v>
      </c>
    </row>
    <row r="11" spans="2:6" s="4" customFormat="1" ht="27" customHeight="1">
      <c r="B11" s="65" t="s">
        <v>44</v>
      </c>
      <c r="C11" s="57">
        <v>326</v>
      </c>
      <c r="D11" s="57">
        <f t="shared" si="0"/>
        <v>395</v>
      </c>
      <c r="E11" s="57">
        <v>80</v>
      </c>
      <c r="F11" s="57">
        <v>315</v>
      </c>
    </row>
    <row r="12" spans="2:6" s="4" customFormat="1" ht="27" customHeight="1">
      <c r="B12" s="65" t="s">
        <v>45</v>
      </c>
      <c r="C12" s="57">
        <v>160</v>
      </c>
      <c r="D12" s="57">
        <f t="shared" si="0"/>
        <v>177</v>
      </c>
      <c r="E12" s="57">
        <v>121</v>
      </c>
      <c r="F12" s="57">
        <v>56</v>
      </c>
    </row>
    <row r="13" spans="2:6" s="4" customFormat="1" ht="27" customHeight="1">
      <c r="B13" s="60" t="s">
        <v>288</v>
      </c>
      <c r="C13" s="57">
        <v>196</v>
      </c>
      <c r="D13" s="57">
        <f t="shared" si="0"/>
        <v>372</v>
      </c>
      <c r="E13" s="57">
        <v>195</v>
      </c>
      <c r="F13" s="57">
        <v>177</v>
      </c>
    </row>
    <row r="14" spans="2:6" s="4" customFormat="1" ht="27" customHeight="1">
      <c r="B14" s="65" t="s">
        <v>46</v>
      </c>
      <c r="C14" s="57">
        <v>921</v>
      </c>
      <c r="D14" s="57">
        <f t="shared" si="0"/>
        <v>1181</v>
      </c>
      <c r="E14" s="57">
        <v>702</v>
      </c>
      <c r="F14" s="57">
        <v>479</v>
      </c>
    </row>
    <row r="15" spans="2:6" s="4" customFormat="1" ht="27" customHeight="1">
      <c r="B15" s="37" t="s">
        <v>47</v>
      </c>
      <c r="C15" s="38">
        <f>SUM(C6:C14)</f>
        <v>3579</v>
      </c>
      <c r="D15" s="38">
        <f>SUM(D6:D14)</f>
        <v>5203</v>
      </c>
      <c r="E15" s="38">
        <f>SUM(E6:E14)</f>
        <v>2586</v>
      </c>
      <c r="F15" s="38">
        <f>SUM(F6:F14)</f>
        <v>2617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08885 JMK</dc:creator>
  <cp:keywords/>
  <dc:description/>
  <cp:lastModifiedBy>08885　JMK</cp:lastModifiedBy>
  <cp:lastPrinted>2015-05-14T04:55:53Z</cp:lastPrinted>
  <dcterms:created xsi:type="dcterms:W3CDTF">1998-08-25T04:55:29Z</dcterms:created>
  <dcterms:modified xsi:type="dcterms:W3CDTF">2015-05-14T04:57:08Z</dcterms:modified>
  <cp:category/>
  <cp:version/>
  <cp:contentType/>
  <cp:contentStatus/>
</cp:coreProperties>
</file>