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" sheetId="2" r:id="rId2"/>
    <sheet name="13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'13地区別人口と世帯数'!$A$1:$K$20</definedName>
    <definedName name="_xlnm.Print_Area" localSheetId="0">'人口・世帯数の推移'!$A$1:$J$32</definedName>
    <definedName name="_xlnm.Print_Area" localSheetId="1">'町丁字別人口と世帯'!$A$1:$K$112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<sst xmlns="http://schemas.openxmlformats.org/spreadsheetml/2006/main" count="387" uniqueCount="302">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</sst>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40299</v>
      </c>
      <c r="B28" s="41">
        <v>173272</v>
      </c>
      <c r="C28" s="41">
        <v>409227</v>
      </c>
      <c r="D28" s="41">
        <v>204522</v>
      </c>
      <c r="E28" s="41">
        <v>204705</v>
      </c>
      <c r="F28" s="100">
        <v>1508</v>
      </c>
      <c r="G28" s="100">
        <v>1940</v>
      </c>
      <c r="H28" s="99">
        <v>0.004763225931591237</v>
      </c>
      <c r="I28" s="42">
        <v>2.3617606999399787</v>
      </c>
      <c r="J28" s="41">
        <v>5887.311178247734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1" t="s">
        <v>299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 customHeight="1">
      <c r="A2" s="6" t="str">
        <f>'13地区別人口と世帯数'!A2</f>
        <v>2010.5.1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22" t="s">
        <v>81</v>
      </c>
      <c r="B3" s="57" t="s">
        <v>80</v>
      </c>
      <c r="C3" s="124" t="s">
        <v>0</v>
      </c>
      <c r="D3" s="125"/>
      <c r="E3" s="126"/>
      <c r="F3" s="10"/>
      <c r="G3" s="122" t="s">
        <v>81</v>
      </c>
      <c r="H3" s="57" t="s">
        <v>80</v>
      </c>
      <c r="I3" s="124" t="s">
        <v>0</v>
      </c>
      <c r="J3" s="125"/>
      <c r="K3" s="126"/>
    </row>
    <row r="4" spans="1:11" ht="19.5" customHeight="1">
      <c r="A4" s="12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2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565</v>
      </c>
      <c r="C5" s="53">
        <v>1114</v>
      </c>
      <c r="D5" s="53">
        <v>537</v>
      </c>
      <c r="E5" s="53">
        <v>577</v>
      </c>
      <c r="F5" s="10"/>
      <c r="G5" s="54" t="s">
        <v>87</v>
      </c>
      <c r="H5" s="53">
        <v>711</v>
      </c>
      <c r="I5" s="53">
        <v>1607</v>
      </c>
      <c r="J5" s="53">
        <v>745</v>
      </c>
      <c r="K5" s="53">
        <v>862</v>
      </c>
    </row>
    <row r="6" spans="1:11" ht="18.75" customHeight="1">
      <c r="A6" s="52" t="s">
        <v>84</v>
      </c>
      <c r="B6" s="53">
        <v>3699</v>
      </c>
      <c r="C6" s="53">
        <v>7326</v>
      </c>
      <c r="D6" s="53">
        <v>3574</v>
      </c>
      <c r="E6" s="53">
        <v>3752</v>
      </c>
      <c r="F6" s="10"/>
      <c r="G6" s="54" t="s">
        <v>89</v>
      </c>
      <c r="H6" s="53">
        <v>446</v>
      </c>
      <c r="I6" s="53">
        <v>1122</v>
      </c>
      <c r="J6" s="53">
        <v>540</v>
      </c>
      <c r="K6" s="53">
        <v>582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726</v>
      </c>
      <c r="I7" s="53">
        <v>1738</v>
      </c>
      <c r="J7" s="53">
        <v>840</v>
      </c>
      <c r="K7" s="53">
        <v>898</v>
      </c>
    </row>
    <row r="8" spans="1:11" ht="18.75" customHeight="1">
      <c r="A8" s="52" t="s">
        <v>88</v>
      </c>
      <c r="B8" s="53">
        <v>612</v>
      </c>
      <c r="C8" s="53">
        <v>1205</v>
      </c>
      <c r="D8" s="53">
        <v>615</v>
      </c>
      <c r="E8" s="53">
        <v>590</v>
      </c>
      <c r="F8" s="10"/>
      <c r="G8" s="54" t="s">
        <v>93</v>
      </c>
      <c r="H8" s="53">
        <v>432</v>
      </c>
      <c r="I8" s="53">
        <v>1191</v>
      </c>
      <c r="J8" s="53">
        <v>571</v>
      </c>
      <c r="K8" s="53">
        <v>620</v>
      </c>
    </row>
    <row r="9" spans="1:11" ht="18.75" customHeight="1">
      <c r="A9" s="52" t="s">
        <v>90</v>
      </c>
      <c r="B9" s="53">
        <v>272</v>
      </c>
      <c r="C9" s="53">
        <v>524</v>
      </c>
      <c r="D9" s="53">
        <v>291</v>
      </c>
      <c r="E9" s="53">
        <v>233</v>
      </c>
      <c r="F9" s="10"/>
      <c r="G9" s="54" t="s">
        <v>95</v>
      </c>
      <c r="H9" s="53">
        <v>824</v>
      </c>
      <c r="I9" s="53">
        <v>2001</v>
      </c>
      <c r="J9" s="53">
        <v>928</v>
      </c>
      <c r="K9" s="53">
        <v>1073</v>
      </c>
    </row>
    <row r="10" spans="1:11" ht="18.75" customHeight="1">
      <c r="A10" s="52" t="s">
        <v>92</v>
      </c>
      <c r="B10" s="53">
        <v>1188</v>
      </c>
      <c r="C10" s="53">
        <v>1732</v>
      </c>
      <c r="D10" s="53">
        <v>1233</v>
      </c>
      <c r="E10" s="53">
        <v>499</v>
      </c>
      <c r="F10" s="10"/>
      <c r="G10" s="54" t="s">
        <v>97</v>
      </c>
      <c r="H10" s="53">
        <v>576</v>
      </c>
      <c r="I10" s="53">
        <v>1340</v>
      </c>
      <c r="J10" s="53">
        <v>638</v>
      </c>
      <c r="K10" s="53">
        <v>702</v>
      </c>
    </row>
    <row r="11" spans="1:11" ht="18.75" customHeight="1">
      <c r="A11" s="52" t="s">
        <v>94</v>
      </c>
      <c r="B11" s="53">
        <v>597</v>
      </c>
      <c r="C11" s="53">
        <v>1329</v>
      </c>
      <c r="D11" s="53">
        <v>642</v>
      </c>
      <c r="E11" s="53">
        <v>687</v>
      </c>
      <c r="F11" s="10"/>
      <c r="G11" s="54" t="s">
        <v>99</v>
      </c>
      <c r="H11" s="53">
        <v>515</v>
      </c>
      <c r="I11" s="53">
        <v>1167</v>
      </c>
      <c r="J11" s="53">
        <v>542</v>
      </c>
      <c r="K11" s="53">
        <v>625</v>
      </c>
    </row>
    <row r="12" spans="1:11" ht="18.75" customHeight="1">
      <c r="A12" s="52" t="s">
        <v>96</v>
      </c>
      <c r="B12" s="53">
        <v>151</v>
      </c>
      <c r="C12" s="53">
        <v>333</v>
      </c>
      <c r="D12" s="53">
        <v>175</v>
      </c>
      <c r="E12" s="53">
        <v>158</v>
      </c>
      <c r="F12" s="10"/>
      <c r="G12" s="54" t="s">
        <v>101</v>
      </c>
      <c r="H12" s="53">
        <v>555</v>
      </c>
      <c r="I12" s="53">
        <v>1394</v>
      </c>
      <c r="J12" s="53">
        <v>653</v>
      </c>
      <c r="K12" s="53">
        <v>741</v>
      </c>
    </row>
    <row r="13" spans="1:11" ht="18.75" customHeight="1">
      <c r="A13" s="52" t="s">
        <v>98</v>
      </c>
      <c r="B13" s="53">
        <v>668</v>
      </c>
      <c r="C13" s="53">
        <v>1380</v>
      </c>
      <c r="D13" s="53">
        <v>696</v>
      </c>
      <c r="E13" s="53">
        <v>684</v>
      </c>
      <c r="F13" s="10"/>
      <c r="G13" s="54" t="s">
        <v>103</v>
      </c>
      <c r="H13" s="53">
        <v>594</v>
      </c>
      <c r="I13" s="53">
        <v>1515</v>
      </c>
      <c r="J13" s="53">
        <v>723</v>
      </c>
      <c r="K13" s="53">
        <v>792</v>
      </c>
    </row>
    <row r="14" spans="1:11" ht="18.75" customHeight="1">
      <c r="A14" s="52" t="s">
        <v>100</v>
      </c>
      <c r="B14" s="53">
        <v>652</v>
      </c>
      <c r="C14" s="53">
        <v>1362</v>
      </c>
      <c r="D14" s="53">
        <v>698</v>
      </c>
      <c r="E14" s="53">
        <v>664</v>
      </c>
      <c r="F14" s="10"/>
      <c r="G14" s="54" t="s">
        <v>105</v>
      </c>
      <c r="H14" s="53">
        <v>706</v>
      </c>
      <c r="I14" s="53">
        <v>1683</v>
      </c>
      <c r="J14" s="53">
        <v>801</v>
      </c>
      <c r="K14" s="53">
        <v>882</v>
      </c>
    </row>
    <row r="15" spans="1:11" ht="18.75" customHeight="1">
      <c r="A15" s="52" t="s">
        <v>102</v>
      </c>
      <c r="B15" s="53">
        <v>823</v>
      </c>
      <c r="C15" s="53">
        <v>1877</v>
      </c>
      <c r="D15" s="53">
        <v>934</v>
      </c>
      <c r="E15" s="53">
        <v>943</v>
      </c>
      <c r="F15" s="10"/>
      <c r="G15" s="54" t="s">
        <v>107</v>
      </c>
      <c r="H15" s="53">
        <v>158</v>
      </c>
      <c r="I15" s="53">
        <v>421</v>
      </c>
      <c r="J15" s="53">
        <v>200</v>
      </c>
      <c r="K15" s="53">
        <v>221</v>
      </c>
    </row>
    <row r="16" spans="1:11" ht="18.75" customHeight="1">
      <c r="A16" s="52" t="s">
        <v>104</v>
      </c>
      <c r="B16" s="53">
        <v>414</v>
      </c>
      <c r="C16" s="53">
        <v>807</v>
      </c>
      <c r="D16" s="53">
        <v>418</v>
      </c>
      <c r="E16" s="53">
        <v>389</v>
      </c>
      <c r="F16" s="10"/>
      <c r="G16" s="54" t="s">
        <v>109</v>
      </c>
      <c r="H16" s="53">
        <v>544</v>
      </c>
      <c r="I16" s="53">
        <v>1292</v>
      </c>
      <c r="J16" s="53">
        <v>638</v>
      </c>
      <c r="K16" s="53">
        <v>654</v>
      </c>
    </row>
    <row r="17" spans="1:11" ht="18.75" customHeight="1">
      <c r="A17" s="52" t="s">
        <v>106</v>
      </c>
      <c r="B17" s="53">
        <v>1196</v>
      </c>
      <c r="C17" s="53">
        <v>1959</v>
      </c>
      <c r="D17" s="53">
        <v>1037</v>
      </c>
      <c r="E17" s="53">
        <v>922</v>
      </c>
      <c r="F17" s="10"/>
      <c r="G17" s="54" t="s">
        <v>111</v>
      </c>
      <c r="H17" s="53">
        <v>404</v>
      </c>
      <c r="I17" s="53">
        <v>741</v>
      </c>
      <c r="J17" s="53">
        <v>461</v>
      </c>
      <c r="K17" s="53">
        <v>280</v>
      </c>
    </row>
    <row r="18" spans="1:11" ht="18.75" customHeight="1">
      <c r="A18" s="52" t="s">
        <v>108</v>
      </c>
      <c r="B18" s="53">
        <v>943</v>
      </c>
      <c r="C18" s="53">
        <v>2021</v>
      </c>
      <c r="D18" s="53">
        <v>1076</v>
      </c>
      <c r="E18" s="53">
        <v>945</v>
      </c>
      <c r="F18" s="10"/>
      <c r="G18" s="54" t="s">
        <v>113</v>
      </c>
      <c r="H18" s="53">
        <v>568</v>
      </c>
      <c r="I18" s="53">
        <v>1441</v>
      </c>
      <c r="J18" s="53">
        <v>707</v>
      </c>
      <c r="K18" s="53">
        <v>734</v>
      </c>
    </row>
    <row r="19" spans="1:11" ht="18.75" customHeight="1">
      <c r="A19" s="52" t="s">
        <v>110</v>
      </c>
      <c r="B19" s="53">
        <v>322</v>
      </c>
      <c r="C19" s="53">
        <v>683</v>
      </c>
      <c r="D19" s="53">
        <v>344</v>
      </c>
      <c r="E19" s="53">
        <v>339</v>
      </c>
      <c r="F19" s="10"/>
      <c r="G19" s="54" t="s">
        <v>115</v>
      </c>
      <c r="H19" s="53">
        <v>464</v>
      </c>
      <c r="I19" s="53">
        <v>953</v>
      </c>
      <c r="J19" s="53">
        <v>512</v>
      </c>
      <c r="K19" s="53">
        <v>441</v>
      </c>
    </row>
    <row r="20" spans="1:11" ht="18.75" customHeight="1">
      <c r="A20" s="52" t="s">
        <v>112</v>
      </c>
      <c r="B20" s="53">
        <v>192</v>
      </c>
      <c r="C20" s="53">
        <v>476</v>
      </c>
      <c r="D20" s="53">
        <v>238</v>
      </c>
      <c r="E20" s="53">
        <v>238</v>
      </c>
      <c r="F20" s="10"/>
      <c r="G20" s="54" t="s">
        <v>117</v>
      </c>
      <c r="H20" s="53">
        <v>1267</v>
      </c>
      <c r="I20" s="53">
        <v>3104</v>
      </c>
      <c r="J20" s="53">
        <v>1548</v>
      </c>
      <c r="K20" s="53">
        <v>1556</v>
      </c>
    </row>
    <row r="21" spans="1:11" ht="18.75" customHeight="1">
      <c r="A21" s="52" t="s">
        <v>114</v>
      </c>
      <c r="B21" s="53">
        <v>422</v>
      </c>
      <c r="C21" s="53">
        <v>1001</v>
      </c>
      <c r="D21" s="53">
        <v>516</v>
      </c>
      <c r="E21" s="53">
        <v>485</v>
      </c>
      <c r="F21" s="10"/>
      <c r="G21" s="54" t="s">
        <v>119</v>
      </c>
      <c r="H21" s="53">
        <v>967</v>
      </c>
      <c r="I21" s="53">
        <v>2107</v>
      </c>
      <c r="J21" s="53">
        <v>1021</v>
      </c>
      <c r="K21" s="53">
        <v>1086</v>
      </c>
    </row>
    <row r="22" spans="1:11" ht="18.75" customHeight="1">
      <c r="A22" s="52" t="s">
        <v>116</v>
      </c>
      <c r="B22" s="53">
        <v>779</v>
      </c>
      <c r="C22" s="53">
        <v>1867</v>
      </c>
      <c r="D22" s="53">
        <v>950</v>
      </c>
      <c r="E22" s="53">
        <v>917</v>
      </c>
      <c r="F22" s="10"/>
      <c r="G22" s="54" t="s">
        <v>121</v>
      </c>
      <c r="H22" s="53">
        <v>710</v>
      </c>
      <c r="I22" s="53">
        <v>1655</v>
      </c>
      <c r="J22" s="53">
        <v>788</v>
      </c>
      <c r="K22" s="53">
        <v>867</v>
      </c>
    </row>
    <row r="23" spans="1:11" ht="18.75" customHeight="1">
      <c r="A23" s="52" t="s">
        <v>118</v>
      </c>
      <c r="B23" s="53">
        <v>645</v>
      </c>
      <c r="C23" s="53">
        <v>1192</v>
      </c>
      <c r="D23" s="53">
        <v>610</v>
      </c>
      <c r="E23" s="53">
        <v>582</v>
      </c>
      <c r="F23" s="10"/>
      <c r="G23" s="54" t="s">
        <v>123</v>
      </c>
      <c r="H23" s="53">
        <v>725</v>
      </c>
      <c r="I23" s="53">
        <v>1777</v>
      </c>
      <c r="J23" s="53">
        <v>872</v>
      </c>
      <c r="K23" s="53">
        <v>905</v>
      </c>
    </row>
    <row r="24" spans="1:11" ht="18.75" customHeight="1">
      <c r="A24" s="52" t="s">
        <v>120</v>
      </c>
      <c r="B24" s="53">
        <v>458</v>
      </c>
      <c r="C24" s="53">
        <v>1131</v>
      </c>
      <c r="D24" s="53">
        <v>538</v>
      </c>
      <c r="E24" s="53">
        <v>593</v>
      </c>
      <c r="F24" s="10"/>
      <c r="G24" s="54" t="s">
        <v>125</v>
      </c>
      <c r="H24" s="53">
        <v>571</v>
      </c>
      <c r="I24" s="53">
        <v>1573</v>
      </c>
      <c r="J24" s="53">
        <v>797</v>
      </c>
      <c r="K24" s="53">
        <v>776</v>
      </c>
    </row>
    <row r="25" spans="1:11" ht="18.75" customHeight="1">
      <c r="A25" s="52" t="s">
        <v>122</v>
      </c>
      <c r="B25" s="53">
        <v>622</v>
      </c>
      <c r="C25" s="53">
        <v>1584</v>
      </c>
      <c r="D25" s="53">
        <v>831</v>
      </c>
      <c r="E25" s="53">
        <v>753</v>
      </c>
      <c r="F25" s="10"/>
      <c r="G25" s="54" t="s">
        <v>127</v>
      </c>
      <c r="H25" s="53">
        <v>617</v>
      </c>
      <c r="I25" s="53">
        <v>1246</v>
      </c>
      <c r="J25" s="53">
        <v>592</v>
      </c>
      <c r="K25" s="53">
        <v>654</v>
      </c>
    </row>
    <row r="26" spans="1:11" ht="18.75" customHeight="1">
      <c r="A26" s="52" t="s">
        <v>124</v>
      </c>
      <c r="B26" s="53">
        <v>432</v>
      </c>
      <c r="C26" s="53">
        <v>1003</v>
      </c>
      <c r="D26" s="53">
        <v>464</v>
      </c>
      <c r="E26" s="53">
        <v>539</v>
      </c>
      <c r="F26" s="10"/>
      <c r="G26" s="54" t="s">
        <v>129</v>
      </c>
      <c r="H26" s="53">
        <v>597</v>
      </c>
      <c r="I26" s="53">
        <v>1264</v>
      </c>
      <c r="J26" s="53">
        <v>614</v>
      </c>
      <c r="K26" s="53">
        <v>650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683</v>
      </c>
      <c r="I27" s="53">
        <v>1724</v>
      </c>
      <c r="J27" s="53">
        <v>825</v>
      </c>
      <c r="K27" s="53">
        <v>899</v>
      </c>
    </row>
    <row r="28" spans="1:11" ht="18.75" customHeight="1">
      <c r="A28" s="52" t="s">
        <v>128</v>
      </c>
      <c r="B28" s="53">
        <v>618</v>
      </c>
      <c r="C28" s="53">
        <v>1664</v>
      </c>
      <c r="D28" s="53">
        <v>839</v>
      </c>
      <c r="E28" s="53">
        <v>825</v>
      </c>
      <c r="F28" s="10"/>
      <c r="G28" s="54" t="s">
        <v>133</v>
      </c>
      <c r="H28" s="53">
        <v>364</v>
      </c>
      <c r="I28" s="53">
        <v>654</v>
      </c>
      <c r="J28" s="53">
        <v>306</v>
      </c>
      <c r="K28" s="53">
        <v>348</v>
      </c>
    </row>
    <row r="29" spans="1:11" ht="18.75" customHeight="1">
      <c r="A29" s="52" t="s">
        <v>130</v>
      </c>
      <c r="B29" s="53">
        <v>377</v>
      </c>
      <c r="C29" s="53">
        <v>940</v>
      </c>
      <c r="D29" s="53">
        <v>485</v>
      </c>
      <c r="E29" s="53">
        <v>455</v>
      </c>
      <c r="F29" s="10"/>
      <c r="G29" s="54" t="s">
        <v>135</v>
      </c>
      <c r="H29" s="53">
        <v>445</v>
      </c>
      <c r="I29" s="53">
        <v>902</v>
      </c>
      <c r="J29" s="53">
        <v>430</v>
      </c>
      <c r="K29" s="53">
        <v>472</v>
      </c>
    </row>
    <row r="30" spans="1:11" ht="18.75" customHeight="1">
      <c r="A30" s="52" t="s">
        <v>132</v>
      </c>
      <c r="B30" s="53">
        <v>238</v>
      </c>
      <c r="C30" s="53">
        <v>528</v>
      </c>
      <c r="D30" s="53">
        <v>266</v>
      </c>
      <c r="E30" s="53">
        <v>262</v>
      </c>
      <c r="F30" s="10"/>
      <c r="G30" s="54" t="s">
        <v>137</v>
      </c>
      <c r="H30" s="53">
        <v>395</v>
      </c>
      <c r="I30" s="53">
        <v>752</v>
      </c>
      <c r="J30" s="53">
        <v>392</v>
      </c>
      <c r="K30" s="53">
        <v>360</v>
      </c>
    </row>
    <row r="31" spans="1:11" ht="18.75" customHeight="1">
      <c r="A31" s="52" t="s">
        <v>134</v>
      </c>
      <c r="B31" s="53">
        <v>2325</v>
      </c>
      <c r="C31" s="53">
        <v>4645</v>
      </c>
      <c r="D31" s="53">
        <v>2213</v>
      </c>
      <c r="E31" s="53">
        <v>2432</v>
      </c>
      <c r="F31" s="10"/>
      <c r="G31" s="52" t="s">
        <v>139</v>
      </c>
      <c r="H31" s="53">
        <v>771</v>
      </c>
      <c r="I31" s="53">
        <v>1934</v>
      </c>
      <c r="J31" s="53">
        <v>981</v>
      </c>
      <c r="K31" s="53">
        <v>953</v>
      </c>
    </row>
    <row r="32" spans="1:11" ht="18.75" customHeight="1">
      <c r="A32" s="52" t="s">
        <v>136</v>
      </c>
      <c r="B32" s="53">
        <v>612</v>
      </c>
      <c r="C32" s="53">
        <v>1500</v>
      </c>
      <c r="D32" s="53">
        <v>734</v>
      </c>
      <c r="E32" s="53">
        <v>766</v>
      </c>
      <c r="F32" s="10"/>
      <c r="G32" s="52" t="s">
        <v>141</v>
      </c>
      <c r="H32" s="53">
        <v>204</v>
      </c>
      <c r="I32" s="53">
        <v>490</v>
      </c>
      <c r="J32" s="53">
        <v>252</v>
      </c>
      <c r="K32" s="53">
        <v>238</v>
      </c>
    </row>
    <row r="33" spans="1:11" ht="18.75" customHeight="1">
      <c r="A33" s="52" t="s">
        <v>138</v>
      </c>
      <c r="B33" s="53">
        <v>292</v>
      </c>
      <c r="C33" s="53">
        <v>755</v>
      </c>
      <c r="D33" s="53">
        <v>376</v>
      </c>
      <c r="E33" s="53">
        <v>379</v>
      </c>
      <c r="F33" s="10"/>
      <c r="G33" s="52" t="s">
        <v>143</v>
      </c>
      <c r="H33" s="53">
        <v>535</v>
      </c>
      <c r="I33" s="53">
        <v>1274</v>
      </c>
      <c r="J33" s="53">
        <v>627</v>
      </c>
      <c r="K33" s="53">
        <v>647</v>
      </c>
    </row>
    <row r="34" spans="1:11" ht="18.75" customHeight="1">
      <c r="A34" s="52" t="s">
        <v>140</v>
      </c>
      <c r="B34" s="53">
        <v>33</v>
      </c>
      <c r="C34" s="53">
        <v>81</v>
      </c>
      <c r="D34" s="53">
        <v>45</v>
      </c>
      <c r="E34" s="53">
        <v>36</v>
      </c>
      <c r="F34" s="10"/>
      <c r="G34" s="52" t="s">
        <v>145</v>
      </c>
      <c r="H34" s="53">
        <v>1596</v>
      </c>
      <c r="I34" s="53">
        <v>4069</v>
      </c>
      <c r="J34" s="53">
        <v>1988</v>
      </c>
      <c r="K34" s="53">
        <v>2081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1082</v>
      </c>
      <c r="I35" s="53">
        <v>2243</v>
      </c>
      <c r="J35" s="53">
        <v>1154</v>
      </c>
      <c r="K35" s="53">
        <v>1089</v>
      </c>
    </row>
    <row r="36" spans="1:11" ht="18.75" customHeight="1">
      <c r="A36" s="52" t="s">
        <v>144</v>
      </c>
      <c r="B36" s="53">
        <v>697</v>
      </c>
      <c r="C36" s="53">
        <v>1504</v>
      </c>
      <c r="D36" s="53">
        <v>755</v>
      </c>
      <c r="E36" s="53">
        <v>749</v>
      </c>
      <c r="F36" s="10"/>
      <c r="G36" s="52" t="s">
        <v>149</v>
      </c>
      <c r="H36" s="53">
        <v>413</v>
      </c>
      <c r="I36" s="53">
        <v>743</v>
      </c>
      <c r="J36" s="53">
        <v>391</v>
      </c>
      <c r="K36" s="53">
        <v>352</v>
      </c>
    </row>
    <row r="37" spans="1:11" ht="18.75" customHeight="1">
      <c r="A37" s="52" t="s">
        <v>146</v>
      </c>
      <c r="B37" s="53">
        <v>428</v>
      </c>
      <c r="C37" s="53">
        <v>1122</v>
      </c>
      <c r="D37" s="53">
        <v>557</v>
      </c>
      <c r="E37" s="53">
        <v>565</v>
      </c>
      <c r="F37" s="10"/>
      <c r="G37" s="52" t="s">
        <v>151</v>
      </c>
      <c r="H37" s="53">
        <v>837</v>
      </c>
      <c r="I37" s="53">
        <v>2106</v>
      </c>
      <c r="J37" s="53">
        <v>1007</v>
      </c>
      <c r="K37" s="53">
        <v>1099</v>
      </c>
    </row>
    <row r="38" spans="1:11" ht="18.75" customHeight="1">
      <c r="A38" s="52" t="s">
        <v>148</v>
      </c>
      <c r="B38" s="53">
        <v>1118</v>
      </c>
      <c r="C38" s="53">
        <v>2820</v>
      </c>
      <c r="D38" s="53">
        <v>1421</v>
      </c>
      <c r="E38" s="53">
        <v>1399</v>
      </c>
      <c r="F38" s="10"/>
      <c r="G38" s="52" t="s">
        <v>153</v>
      </c>
      <c r="H38" s="53">
        <v>128</v>
      </c>
      <c r="I38" s="53">
        <v>234</v>
      </c>
      <c r="J38" s="53">
        <v>131</v>
      </c>
      <c r="K38" s="53">
        <v>103</v>
      </c>
    </row>
    <row r="39" spans="1:11" ht="18.75" customHeight="1">
      <c r="A39" s="52" t="s">
        <v>150</v>
      </c>
      <c r="B39" s="53">
        <v>776</v>
      </c>
      <c r="C39" s="53">
        <v>2132</v>
      </c>
      <c r="D39" s="53">
        <v>1092</v>
      </c>
      <c r="E39" s="53">
        <v>1040</v>
      </c>
      <c r="F39" s="10"/>
      <c r="G39" s="52" t="s">
        <v>155</v>
      </c>
      <c r="H39" s="53">
        <v>818</v>
      </c>
      <c r="I39" s="53">
        <v>1787</v>
      </c>
      <c r="J39" s="53">
        <v>932</v>
      </c>
      <c r="K39" s="53">
        <v>855</v>
      </c>
    </row>
    <row r="40" spans="1:11" ht="18.75" customHeight="1">
      <c r="A40" s="52" t="s">
        <v>152</v>
      </c>
      <c r="B40" s="53">
        <v>607</v>
      </c>
      <c r="C40" s="53">
        <v>1624</v>
      </c>
      <c r="D40" s="53">
        <v>753</v>
      </c>
      <c r="E40" s="53">
        <v>871</v>
      </c>
      <c r="F40" s="10"/>
      <c r="G40" s="52" t="s">
        <v>157</v>
      </c>
      <c r="H40" s="53">
        <v>243</v>
      </c>
      <c r="I40" s="53">
        <v>613</v>
      </c>
      <c r="J40" s="53">
        <v>298</v>
      </c>
      <c r="K40" s="53">
        <v>315</v>
      </c>
    </row>
    <row r="41" spans="1:11" ht="18.75" customHeight="1">
      <c r="A41" s="52" t="s">
        <v>154</v>
      </c>
      <c r="B41" s="53">
        <v>349</v>
      </c>
      <c r="C41" s="53">
        <v>872</v>
      </c>
      <c r="D41" s="53">
        <v>414</v>
      </c>
      <c r="E41" s="53">
        <v>458</v>
      </c>
      <c r="F41" s="10"/>
      <c r="G41" s="52" t="s">
        <v>159</v>
      </c>
      <c r="H41" s="53">
        <v>983</v>
      </c>
      <c r="I41" s="53">
        <v>2243</v>
      </c>
      <c r="J41" s="53">
        <v>1133</v>
      </c>
      <c r="K41" s="53">
        <v>1110</v>
      </c>
    </row>
    <row r="42" spans="1:11" ht="18.75" customHeight="1">
      <c r="A42" s="52" t="s">
        <v>156</v>
      </c>
      <c r="B42" s="53">
        <v>450</v>
      </c>
      <c r="C42" s="53">
        <v>1066</v>
      </c>
      <c r="D42" s="53">
        <v>518</v>
      </c>
      <c r="E42" s="53">
        <v>548</v>
      </c>
      <c r="F42" s="10"/>
      <c r="G42" s="52" t="s">
        <v>160</v>
      </c>
      <c r="H42" s="53">
        <v>544</v>
      </c>
      <c r="I42" s="53">
        <v>1313</v>
      </c>
      <c r="J42" s="53">
        <v>622</v>
      </c>
      <c r="K42" s="53">
        <v>691</v>
      </c>
    </row>
    <row r="43" spans="1:11" ht="18.75" customHeight="1">
      <c r="A43" s="52" t="s">
        <v>158</v>
      </c>
      <c r="B43" s="53">
        <v>422</v>
      </c>
      <c r="C43" s="53">
        <v>1080</v>
      </c>
      <c r="D43" s="53">
        <v>522</v>
      </c>
      <c r="E43" s="53">
        <v>558</v>
      </c>
      <c r="F43" s="10"/>
      <c r="G43" s="52" t="s">
        <v>162</v>
      </c>
      <c r="H43" s="53">
        <v>669</v>
      </c>
      <c r="I43" s="53">
        <v>1564</v>
      </c>
      <c r="J43" s="53">
        <v>817</v>
      </c>
      <c r="K43" s="53">
        <v>747</v>
      </c>
    </row>
    <row r="44" spans="1:11" ht="18.75" customHeight="1">
      <c r="A44" s="54" t="s">
        <v>17</v>
      </c>
      <c r="B44" s="53">
        <v>174</v>
      </c>
      <c r="C44" s="53">
        <v>572</v>
      </c>
      <c r="D44" s="53">
        <v>239</v>
      </c>
      <c r="E44" s="53">
        <v>333</v>
      </c>
      <c r="F44" s="10"/>
      <c r="G44" s="52" t="s">
        <v>164</v>
      </c>
      <c r="H44" s="53">
        <v>191</v>
      </c>
      <c r="I44" s="53">
        <v>1117</v>
      </c>
      <c r="J44" s="53">
        <v>517</v>
      </c>
      <c r="K44" s="53">
        <v>600</v>
      </c>
    </row>
    <row r="45" spans="1:11" ht="18.75" customHeight="1">
      <c r="A45" s="52" t="s">
        <v>161</v>
      </c>
      <c r="B45" s="53">
        <v>1295</v>
      </c>
      <c r="C45" s="53">
        <v>2372</v>
      </c>
      <c r="D45" s="53">
        <v>1149</v>
      </c>
      <c r="E45" s="53">
        <v>1223</v>
      </c>
      <c r="F45" s="10"/>
      <c r="G45" s="52" t="s">
        <v>294</v>
      </c>
      <c r="H45" s="53">
        <v>317</v>
      </c>
      <c r="I45" s="53">
        <v>858</v>
      </c>
      <c r="J45" s="53">
        <v>435</v>
      </c>
      <c r="K45" s="53">
        <v>423</v>
      </c>
    </row>
    <row r="46" spans="1:11" ht="18.75" customHeight="1">
      <c r="A46" s="54" t="s">
        <v>163</v>
      </c>
      <c r="B46" s="53">
        <v>673</v>
      </c>
      <c r="C46" s="53">
        <v>1477</v>
      </c>
      <c r="D46" s="53">
        <v>660</v>
      </c>
      <c r="E46" s="53">
        <v>817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629</v>
      </c>
      <c r="C47" s="53">
        <v>1405</v>
      </c>
      <c r="D47" s="53">
        <v>665</v>
      </c>
      <c r="E47" s="53">
        <v>740</v>
      </c>
      <c r="F47" s="10"/>
      <c r="G47" s="52" t="s">
        <v>170</v>
      </c>
      <c r="H47" s="53">
        <v>311</v>
      </c>
      <c r="I47" s="53">
        <v>923</v>
      </c>
      <c r="J47" s="53">
        <v>467</v>
      </c>
      <c r="K47" s="53">
        <v>456</v>
      </c>
    </row>
    <row r="48" spans="1:11" ht="18.75" customHeight="1">
      <c r="A48" s="54" t="s">
        <v>166</v>
      </c>
      <c r="B48" s="53">
        <v>859</v>
      </c>
      <c r="C48" s="53">
        <v>1967</v>
      </c>
      <c r="D48" s="53">
        <v>931</v>
      </c>
      <c r="E48" s="53">
        <v>1036</v>
      </c>
      <c r="F48" s="10"/>
      <c r="G48" s="52" t="s">
        <v>172</v>
      </c>
      <c r="H48" s="53">
        <v>426</v>
      </c>
      <c r="I48" s="53">
        <v>1079</v>
      </c>
      <c r="J48" s="53">
        <v>534</v>
      </c>
      <c r="K48" s="53">
        <v>545</v>
      </c>
    </row>
    <row r="49" spans="1:11" ht="18.75" customHeight="1">
      <c r="A49" s="54" t="s">
        <v>167</v>
      </c>
      <c r="B49" s="53">
        <v>662</v>
      </c>
      <c r="C49" s="53">
        <v>1592</v>
      </c>
      <c r="D49" s="53">
        <v>765</v>
      </c>
      <c r="E49" s="53">
        <v>827</v>
      </c>
      <c r="F49" s="10"/>
      <c r="G49" s="52" t="s">
        <v>174</v>
      </c>
      <c r="H49" s="53">
        <v>193</v>
      </c>
      <c r="I49" s="53">
        <v>596</v>
      </c>
      <c r="J49" s="53">
        <v>278</v>
      </c>
      <c r="K49" s="53">
        <v>318</v>
      </c>
    </row>
    <row r="50" spans="1:11" ht="18.75" customHeight="1">
      <c r="A50" s="54" t="s">
        <v>169</v>
      </c>
      <c r="B50" s="53">
        <v>657</v>
      </c>
      <c r="C50" s="53">
        <v>1737</v>
      </c>
      <c r="D50" s="53">
        <v>861</v>
      </c>
      <c r="E50" s="53">
        <v>876</v>
      </c>
      <c r="F50" s="10"/>
      <c r="G50" s="52" t="s">
        <v>298</v>
      </c>
      <c r="H50" s="53">
        <v>387</v>
      </c>
      <c r="I50" s="53">
        <v>1022</v>
      </c>
      <c r="J50" s="53">
        <v>485</v>
      </c>
      <c r="K50" s="53">
        <v>537</v>
      </c>
    </row>
    <row r="51" spans="1:11" ht="18.75" customHeight="1">
      <c r="A51" s="54" t="s">
        <v>171</v>
      </c>
      <c r="B51" s="53">
        <v>771</v>
      </c>
      <c r="C51" s="53">
        <v>1876</v>
      </c>
      <c r="D51" s="53">
        <v>923</v>
      </c>
      <c r="E51" s="53">
        <v>953</v>
      </c>
      <c r="F51" s="10"/>
      <c r="G51" s="52" t="s">
        <v>176</v>
      </c>
      <c r="H51" s="53">
        <v>1300</v>
      </c>
      <c r="I51" s="53">
        <v>3553</v>
      </c>
      <c r="J51" s="53">
        <v>1775</v>
      </c>
      <c r="K51" s="53">
        <v>1778</v>
      </c>
    </row>
    <row r="52" spans="1:11" ht="18.75" customHeight="1">
      <c r="A52" s="54" t="s">
        <v>173</v>
      </c>
      <c r="B52" s="53">
        <v>807</v>
      </c>
      <c r="C52" s="53">
        <v>2035</v>
      </c>
      <c r="D52" s="53">
        <v>998</v>
      </c>
      <c r="E52" s="53">
        <v>1037</v>
      </c>
      <c r="F52" s="10"/>
      <c r="G52" s="52" t="s">
        <v>178</v>
      </c>
      <c r="H52" s="53">
        <v>331</v>
      </c>
      <c r="I52" s="53">
        <v>759</v>
      </c>
      <c r="J52" s="53">
        <v>404</v>
      </c>
      <c r="K52" s="53">
        <v>355</v>
      </c>
    </row>
    <row r="53" spans="1:11" ht="18.75" customHeight="1">
      <c r="A53" s="54" t="s">
        <v>175</v>
      </c>
      <c r="B53" s="53">
        <v>976</v>
      </c>
      <c r="C53" s="53">
        <v>2294</v>
      </c>
      <c r="D53" s="53">
        <v>1079</v>
      </c>
      <c r="E53" s="53">
        <v>1215</v>
      </c>
      <c r="F53" s="10"/>
      <c r="G53" s="52" t="s">
        <v>179</v>
      </c>
      <c r="H53" s="53">
        <v>391</v>
      </c>
      <c r="I53" s="53">
        <v>968</v>
      </c>
      <c r="J53" s="53">
        <v>475</v>
      </c>
      <c r="K53" s="53">
        <v>493</v>
      </c>
    </row>
    <row r="54" spans="1:11" ht="18.75" customHeight="1">
      <c r="A54" s="54" t="s">
        <v>177</v>
      </c>
      <c r="B54" s="53">
        <v>540</v>
      </c>
      <c r="C54" s="53">
        <v>1396</v>
      </c>
      <c r="D54" s="53">
        <v>643</v>
      </c>
      <c r="E54" s="53">
        <v>753</v>
      </c>
      <c r="F54" s="10"/>
      <c r="G54" s="52" t="s">
        <v>181</v>
      </c>
      <c r="H54" s="53">
        <v>626</v>
      </c>
      <c r="I54" s="53">
        <v>1500</v>
      </c>
      <c r="J54" s="53">
        <v>767</v>
      </c>
      <c r="K54" s="53">
        <v>733</v>
      </c>
    </row>
    <row r="55" spans="1:11" ht="18.75" customHeight="1">
      <c r="A55" s="54" t="s">
        <v>83</v>
      </c>
      <c r="B55" s="53">
        <v>672</v>
      </c>
      <c r="C55" s="53">
        <v>1687</v>
      </c>
      <c r="D55" s="53">
        <v>742</v>
      </c>
      <c r="E55" s="53">
        <v>945</v>
      </c>
      <c r="F55" s="10"/>
      <c r="G55" s="52" t="s">
        <v>183</v>
      </c>
      <c r="H55" s="53">
        <v>336</v>
      </c>
      <c r="I55" s="53">
        <v>878</v>
      </c>
      <c r="J55" s="53">
        <v>443</v>
      </c>
      <c r="K55" s="53">
        <v>435</v>
      </c>
    </row>
    <row r="56" spans="1:11" ht="18.75" customHeight="1">
      <c r="A56" s="54" t="s">
        <v>85</v>
      </c>
      <c r="B56" s="53">
        <v>865</v>
      </c>
      <c r="C56" s="53">
        <v>2201</v>
      </c>
      <c r="D56" s="53">
        <v>1018</v>
      </c>
      <c r="E56" s="53">
        <v>1183</v>
      </c>
      <c r="F56" s="10"/>
      <c r="G56" s="52" t="s">
        <v>185</v>
      </c>
      <c r="H56" s="53">
        <v>1713</v>
      </c>
      <c r="I56" s="53">
        <v>4280</v>
      </c>
      <c r="J56" s="53">
        <v>2178</v>
      </c>
      <c r="K56" s="53">
        <v>2102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22" t="s">
        <v>81</v>
      </c>
      <c r="B58" s="57" t="s">
        <v>80</v>
      </c>
      <c r="C58" s="124" t="s">
        <v>277</v>
      </c>
      <c r="D58" s="125"/>
      <c r="E58" s="126"/>
      <c r="F58" s="10"/>
      <c r="G58" s="122" t="s">
        <v>81</v>
      </c>
      <c r="H58" s="57" t="s">
        <v>80</v>
      </c>
      <c r="I58" s="124" t="s">
        <v>0</v>
      </c>
      <c r="J58" s="125"/>
      <c r="K58" s="126"/>
    </row>
    <row r="59" spans="1:11" ht="19.5" customHeight="1">
      <c r="A59" s="12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2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583</v>
      </c>
      <c r="C60" s="53">
        <v>1278</v>
      </c>
      <c r="D60" s="53">
        <v>643</v>
      </c>
      <c r="E60" s="53">
        <v>635</v>
      </c>
      <c r="F60" s="10"/>
      <c r="G60" s="52" t="s">
        <v>182</v>
      </c>
      <c r="H60" s="53">
        <v>603</v>
      </c>
      <c r="I60" s="53">
        <v>1538</v>
      </c>
      <c r="J60" s="53">
        <v>784</v>
      </c>
      <c r="K60" s="53">
        <v>754</v>
      </c>
    </row>
    <row r="61" spans="1:11" ht="18.75" customHeight="1">
      <c r="A61" s="52" t="s">
        <v>189</v>
      </c>
      <c r="B61" s="53">
        <v>190</v>
      </c>
      <c r="C61" s="53">
        <v>444</v>
      </c>
      <c r="D61" s="53">
        <v>249</v>
      </c>
      <c r="E61" s="53">
        <v>195</v>
      </c>
      <c r="F61" s="10"/>
      <c r="G61" s="52" t="s">
        <v>184</v>
      </c>
      <c r="H61" s="53">
        <v>860</v>
      </c>
      <c r="I61" s="53">
        <v>2275</v>
      </c>
      <c r="J61" s="53">
        <v>1132</v>
      </c>
      <c r="K61" s="53">
        <v>1143</v>
      </c>
    </row>
    <row r="62" spans="1:11" ht="18.75" customHeight="1">
      <c r="A62" s="52" t="s">
        <v>191</v>
      </c>
      <c r="B62" s="53">
        <v>859</v>
      </c>
      <c r="C62" s="53">
        <v>1764</v>
      </c>
      <c r="D62" s="53">
        <v>863</v>
      </c>
      <c r="E62" s="53">
        <v>901</v>
      </c>
      <c r="F62" s="10"/>
      <c r="G62" s="52" t="s">
        <v>186</v>
      </c>
      <c r="H62" s="53">
        <v>926</v>
      </c>
      <c r="I62" s="53">
        <v>2409</v>
      </c>
      <c r="J62" s="53">
        <v>1191</v>
      </c>
      <c r="K62" s="53">
        <v>1218</v>
      </c>
    </row>
    <row r="63" spans="1:11" ht="18.75" customHeight="1">
      <c r="A63" s="52" t="s">
        <v>193</v>
      </c>
      <c r="B63" s="53">
        <v>1122</v>
      </c>
      <c r="C63" s="53">
        <v>2636</v>
      </c>
      <c r="D63" s="53">
        <v>1266</v>
      </c>
      <c r="E63" s="53">
        <v>1370</v>
      </c>
      <c r="F63" s="10"/>
      <c r="G63" s="52" t="s">
        <v>188</v>
      </c>
      <c r="H63" s="53">
        <v>542</v>
      </c>
      <c r="I63" s="53">
        <v>1128</v>
      </c>
      <c r="J63" s="53">
        <v>590</v>
      </c>
      <c r="K63" s="53">
        <v>538</v>
      </c>
    </row>
    <row r="64" spans="1:11" ht="18.75" customHeight="1">
      <c r="A64" s="52" t="s">
        <v>195</v>
      </c>
      <c r="B64" s="53">
        <v>576</v>
      </c>
      <c r="C64" s="53">
        <v>1396</v>
      </c>
      <c r="D64" s="53">
        <v>697</v>
      </c>
      <c r="E64" s="53">
        <v>699</v>
      </c>
      <c r="F64" s="10"/>
      <c r="G64" s="52" t="s">
        <v>190</v>
      </c>
      <c r="H64" s="53">
        <v>693</v>
      </c>
      <c r="I64" s="53">
        <v>1907</v>
      </c>
      <c r="J64" s="53">
        <v>965</v>
      </c>
      <c r="K64" s="53">
        <v>942</v>
      </c>
    </row>
    <row r="65" spans="1:11" ht="18.75" customHeight="1">
      <c r="A65" s="52" t="s">
        <v>16</v>
      </c>
      <c r="B65" s="53">
        <v>433</v>
      </c>
      <c r="C65" s="53">
        <v>1067</v>
      </c>
      <c r="D65" s="53">
        <v>498</v>
      </c>
      <c r="E65" s="53">
        <v>569</v>
      </c>
      <c r="F65" s="10"/>
      <c r="G65" s="52" t="s">
        <v>192</v>
      </c>
      <c r="H65" s="53">
        <v>612</v>
      </c>
      <c r="I65" s="53">
        <v>1160</v>
      </c>
      <c r="J65" s="53">
        <v>617</v>
      </c>
      <c r="K65" s="53">
        <v>543</v>
      </c>
    </row>
    <row r="66" spans="1:11" ht="18.75" customHeight="1">
      <c r="A66" s="52" t="s">
        <v>198</v>
      </c>
      <c r="B66" s="53">
        <v>479</v>
      </c>
      <c r="C66" s="53">
        <v>1290</v>
      </c>
      <c r="D66" s="53">
        <v>606</v>
      </c>
      <c r="E66" s="53">
        <v>684</v>
      </c>
      <c r="F66" s="10"/>
      <c r="G66" s="52" t="s">
        <v>194</v>
      </c>
      <c r="H66" s="53">
        <v>260</v>
      </c>
      <c r="I66" s="53">
        <v>579</v>
      </c>
      <c r="J66" s="53">
        <v>302</v>
      </c>
      <c r="K66" s="53">
        <v>277</v>
      </c>
    </row>
    <row r="67" spans="1:11" ht="18.75" customHeight="1">
      <c r="A67" s="52" t="s">
        <v>200</v>
      </c>
      <c r="B67" s="53">
        <v>934</v>
      </c>
      <c r="C67" s="53">
        <v>2438</v>
      </c>
      <c r="D67" s="53">
        <v>1192</v>
      </c>
      <c r="E67" s="53">
        <v>1246</v>
      </c>
      <c r="F67" s="10"/>
      <c r="G67" s="52" t="s">
        <v>196</v>
      </c>
      <c r="H67" s="53">
        <v>8147</v>
      </c>
      <c r="I67" s="53">
        <v>21387</v>
      </c>
      <c r="J67" s="53">
        <v>10485</v>
      </c>
      <c r="K67" s="53">
        <v>10902</v>
      </c>
    </row>
    <row r="68" spans="1:11" ht="18.75" customHeight="1">
      <c r="A68" s="52" t="s">
        <v>202</v>
      </c>
      <c r="B68" s="53">
        <v>713</v>
      </c>
      <c r="C68" s="53">
        <v>1610</v>
      </c>
      <c r="D68" s="53">
        <v>791</v>
      </c>
      <c r="E68" s="53">
        <v>819</v>
      </c>
      <c r="F68" s="10"/>
      <c r="G68" s="52" t="s">
        <v>197</v>
      </c>
      <c r="H68" s="53">
        <v>1</v>
      </c>
      <c r="I68" s="53">
        <v>74</v>
      </c>
      <c r="J68" s="53">
        <v>22</v>
      </c>
      <c r="K68" s="53">
        <v>52</v>
      </c>
    </row>
    <row r="69" spans="1:11" ht="18.75" customHeight="1">
      <c r="A69" s="52" t="s">
        <v>204</v>
      </c>
      <c r="B69" s="53">
        <v>832</v>
      </c>
      <c r="C69" s="53">
        <v>2034</v>
      </c>
      <c r="D69" s="53">
        <v>952</v>
      </c>
      <c r="E69" s="53">
        <v>1082</v>
      </c>
      <c r="F69" s="10"/>
      <c r="G69" s="52" t="s">
        <v>199</v>
      </c>
      <c r="H69" s="53">
        <v>950</v>
      </c>
      <c r="I69" s="53">
        <v>2682</v>
      </c>
      <c r="J69" s="53">
        <v>1357</v>
      </c>
      <c r="K69" s="53">
        <v>1325</v>
      </c>
    </row>
    <row r="70" spans="1:11" ht="18.75" customHeight="1">
      <c r="A70" s="52" t="s">
        <v>206</v>
      </c>
      <c r="B70" s="53">
        <v>872</v>
      </c>
      <c r="C70" s="53">
        <v>2143</v>
      </c>
      <c r="D70" s="53">
        <v>1033</v>
      </c>
      <c r="E70" s="53">
        <v>1110</v>
      </c>
      <c r="F70" s="10"/>
      <c r="G70" s="52" t="s">
        <v>201</v>
      </c>
      <c r="H70" s="53">
        <v>5782</v>
      </c>
      <c r="I70" s="53">
        <v>13359</v>
      </c>
      <c r="J70" s="53">
        <v>6832</v>
      </c>
      <c r="K70" s="53">
        <v>6527</v>
      </c>
    </row>
    <row r="71" spans="1:11" ht="18.75" customHeight="1">
      <c r="A71" s="52" t="s">
        <v>208</v>
      </c>
      <c r="B71" s="53">
        <v>1083</v>
      </c>
      <c r="C71" s="53">
        <v>2417</v>
      </c>
      <c r="D71" s="53">
        <v>1117</v>
      </c>
      <c r="E71" s="53">
        <v>1300</v>
      </c>
      <c r="F71" s="10"/>
      <c r="G71" s="52" t="s">
        <v>203</v>
      </c>
      <c r="H71" s="53">
        <v>777</v>
      </c>
      <c r="I71" s="53">
        <v>1516</v>
      </c>
      <c r="J71" s="53">
        <v>757</v>
      </c>
      <c r="K71" s="53">
        <v>759</v>
      </c>
    </row>
    <row r="72" spans="1:11" ht="18.75" customHeight="1">
      <c r="A72" s="52" t="s">
        <v>210</v>
      </c>
      <c r="B72" s="53">
        <v>664</v>
      </c>
      <c r="C72" s="53">
        <v>1408</v>
      </c>
      <c r="D72" s="53">
        <v>675</v>
      </c>
      <c r="E72" s="53">
        <v>733</v>
      </c>
      <c r="F72" s="10"/>
      <c r="G72" s="52" t="s">
        <v>205</v>
      </c>
      <c r="H72" s="53">
        <v>1022</v>
      </c>
      <c r="I72" s="53">
        <v>1919</v>
      </c>
      <c r="J72" s="53">
        <v>991</v>
      </c>
      <c r="K72" s="53">
        <v>928</v>
      </c>
    </row>
    <row r="73" spans="1:11" ht="18.75" customHeight="1">
      <c r="A73" s="52" t="s">
        <v>212</v>
      </c>
      <c r="B73" s="53">
        <v>902</v>
      </c>
      <c r="C73" s="53">
        <v>2059</v>
      </c>
      <c r="D73" s="53">
        <v>1007</v>
      </c>
      <c r="E73" s="53">
        <v>1052</v>
      </c>
      <c r="F73" s="10"/>
      <c r="G73" s="52" t="s">
        <v>207</v>
      </c>
      <c r="H73" s="53">
        <v>627</v>
      </c>
      <c r="I73" s="53">
        <v>1499</v>
      </c>
      <c r="J73" s="53">
        <v>778</v>
      </c>
      <c r="K73" s="53">
        <v>721</v>
      </c>
    </row>
    <row r="74" spans="1:11" ht="18.75" customHeight="1">
      <c r="A74" s="52" t="s">
        <v>214</v>
      </c>
      <c r="B74" s="53">
        <v>333</v>
      </c>
      <c r="C74" s="53">
        <v>795</v>
      </c>
      <c r="D74" s="53">
        <v>367</v>
      </c>
      <c r="E74" s="53">
        <v>428</v>
      </c>
      <c r="F74" s="10"/>
      <c r="G74" s="52" t="s">
        <v>209</v>
      </c>
      <c r="H74" s="53">
        <v>347</v>
      </c>
      <c r="I74" s="53">
        <v>782</v>
      </c>
      <c r="J74" s="53">
        <v>378</v>
      </c>
      <c r="K74" s="53">
        <v>404</v>
      </c>
    </row>
    <row r="75" spans="1:11" ht="18.75" customHeight="1">
      <c r="A75" s="52" t="s">
        <v>216</v>
      </c>
      <c r="B75" s="53">
        <v>273</v>
      </c>
      <c r="C75" s="53">
        <v>649</v>
      </c>
      <c r="D75" s="53">
        <v>285</v>
      </c>
      <c r="E75" s="53">
        <v>364</v>
      </c>
      <c r="F75" s="10"/>
      <c r="G75" s="52" t="s">
        <v>211</v>
      </c>
      <c r="H75" s="53">
        <v>346</v>
      </c>
      <c r="I75" s="53">
        <v>878</v>
      </c>
      <c r="J75" s="53">
        <v>459</v>
      </c>
      <c r="K75" s="53">
        <v>419</v>
      </c>
    </row>
    <row r="76" spans="1:11" ht="18.75" customHeight="1">
      <c r="A76" s="52" t="s">
        <v>218</v>
      </c>
      <c r="B76" s="53">
        <v>522</v>
      </c>
      <c r="C76" s="53">
        <v>1258</v>
      </c>
      <c r="D76" s="53">
        <v>574</v>
      </c>
      <c r="E76" s="53">
        <v>684</v>
      </c>
      <c r="F76" s="10"/>
      <c r="G76" s="52" t="s">
        <v>213</v>
      </c>
      <c r="H76" s="53">
        <v>691</v>
      </c>
      <c r="I76" s="53">
        <v>1562</v>
      </c>
      <c r="J76" s="53">
        <v>849</v>
      </c>
      <c r="K76" s="53">
        <v>713</v>
      </c>
    </row>
    <row r="77" spans="1:11" ht="18.75" customHeight="1">
      <c r="A77" s="52" t="s">
        <v>220</v>
      </c>
      <c r="B77" s="53">
        <v>304</v>
      </c>
      <c r="C77" s="53">
        <v>733</v>
      </c>
      <c r="D77" s="53">
        <v>324</v>
      </c>
      <c r="E77" s="53">
        <v>409</v>
      </c>
      <c r="F77" s="10"/>
      <c r="G77" s="52" t="s">
        <v>215</v>
      </c>
      <c r="H77" s="53">
        <v>1060</v>
      </c>
      <c r="I77" s="53">
        <v>2278</v>
      </c>
      <c r="J77" s="53">
        <v>1312</v>
      </c>
      <c r="K77" s="53">
        <v>966</v>
      </c>
    </row>
    <row r="78" spans="1:11" ht="18.75" customHeight="1">
      <c r="A78" s="52" t="s">
        <v>222</v>
      </c>
      <c r="B78" s="53">
        <v>303</v>
      </c>
      <c r="C78" s="53">
        <v>744</v>
      </c>
      <c r="D78" s="53">
        <v>335</v>
      </c>
      <c r="E78" s="53">
        <v>409</v>
      </c>
      <c r="F78" s="10"/>
      <c r="G78" s="52" t="s">
        <v>217</v>
      </c>
      <c r="H78" s="53">
        <v>1050</v>
      </c>
      <c r="I78" s="53">
        <v>2221</v>
      </c>
      <c r="J78" s="53">
        <v>1169</v>
      </c>
      <c r="K78" s="53">
        <v>1052</v>
      </c>
    </row>
    <row r="79" spans="1:11" ht="18.75" customHeight="1">
      <c r="A79" s="52" t="s">
        <v>224</v>
      </c>
      <c r="B79" s="53">
        <v>121</v>
      </c>
      <c r="C79" s="53">
        <v>315</v>
      </c>
      <c r="D79" s="53">
        <v>148</v>
      </c>
      <c r="E79" s="53">
        <v>167</v>
      </c>
      <c r="F79" s="10"/>
      <c r="G79" s="52" t="s">
        <v>219</v>
      </c>
      <c r="H79" s="53">
        <v>833</v>
      </c>
      <c r="I79" s="53">
        <v>2628</v>
      </c>
      <c r="J79" s="53">
        <v>1235</v>
      </c>
      <c r="K79" s="53">
        <v>1393</v>
      </c>
    </row>
    <row r="80" spans="1:11" ht="18.75" customHeight="1">
      <c r="A80" s="52" t="s">
        <v>226</v>
      </c>
      <c r="B80" s="53">
        <v>136</v>
      </c>
      <c r="C80" s="53">
        <v>298</v>
      </c>
      <c r="D80" s="53">
        <v>145</v>
      </c>
      <c r="E80" s="53">
        <v>153</v>
      </c>
      <c r="F80" s="10"/>
      <c r="G80" s="52" t="s">
        <v>221</v>
      </c>
      <c r="H80" s="53">
        <v>845</v>
      </c>
      <c r="I80" s="53">
        <v>2130</v>
      </c>
      <c r="J80" s="53">
        <v>1141</v>
      </c>
      <c r="K80" s="53">
        <v>989</v>
      </c>
    </row>
    <row r="81" spans="1:11" ht="18.75" customHeight="1">
      <c r="A81" s="52" t="s">
        <v>228</v>
      </c>
      <c r="B81" s="53">
        <v>55</v>
      </c>
      <c r="C81" s="53">
        <v>121</v>
      </c>
      <c r="D81" s="53">
        <v>55</v>
      </c>
      <c r="E81" s="53">
        <v>66</v>
      </c>
      <c r="F81" s="10"/>
      <c r="G81" s="52" t="s">
        <v>223</v>
      </c>
      <c r="H81" s="53">
        <v>691</v>
      </c>
      <c r="I81" s="53">
        <v>1759</v>
      </c>
      <c r="J81" s="53">
        <v>924</v>
      </c>
      <c r="K81" s="53">
        <v>835</v>
      </c>
    </row>
    <row r="82" spans="1:11" ht="18.75" customHeight="1">
      <c r="A82" s="54" t="s">
        <v>281</v>
      </c>
      <c r="B82" s="53">
        <v>646</v>
      </c>
      <c r="C82" s="53">
        <v>1298</v>
      </c>
      <c r="D82" s="53">
        <v>642</v>
      </c>
      <c r="E82" s="53">
        <v>656</v>
      </c>
      <c r="F82" s="10"/>
      <c r="G82" s="52" t="s">
        <v>287</v>
      </c>
      <c r="H82" s="53">
        <v>813</v>
      </c>
      <c r="I82" s="53">
        <v>2112</v>
      </c>
      <c r="J82" s="53">
        <v>1092</v>
      </c>
      <c r="K82" s="53">
        <v>1020</v>
      </c>
    </row>
    <row r="83" spans="1:11" ht="18.75" customHeight="1">
      <c r="A83" s="54" t="s">
        <v>282</v>
      </c>
      <c r="B83" s="53">
        <v>809</v>
      </c>
      <c r="C83" s="53">
        <v>1513</v>
      </c>
      <c r="D83" s="53">
        <v>698</v>
      </c>
      <c r="E83" s="53">
        <v>815</v>
      </c>
      <c r="F83" s="10"/>
      <c r="G83" s="52" t="s">
        <v>225</v>
      </c>
      <c r="H83" s="53">
        <v>1379</v>
      </c>
      <c r="I83" s="53">
        <v>3446</v>
      </c>
      <c r="J83" s="53">
        <v>1776</v>
      </c>
      <c r="K83" s="53">
        <v>1670</v>
      </c>
    </row>
    <row r="84" spans="1:11" ht="18.75" customHeight="1">
      <c r="A84" s="54" t="s">
        <v>283</v>
      </c>
      <c r="B84" s="53">
        <v>822</v>
      </c>
      <c r="C84" s="53">
        <v>1985</v>
      </c>
      <c r="D84" s="53">
        <v>976</v>
      </c>
      <c r="E84" s="53">
        <v>1009</v>
      </c>
      <c r="F84" s="10"/>
      <c r="G84" s="52" t="s">
        <v>227</v>
      </c>
      <c r="H84" s="53">
        <v>1115</v>
      </c>
      <c r="I84" s="53">
        <v>2407</v>
      </c>
      <c r="J84" s="53">
        <v>1327</v>
      </c>
      <c r="K84" s="53">
        <v>1080</v>
      </c>
    </row>
    <row r="85" spans="1:11" ht="18.75" customHeight="1">
      <c r="A85" s="54" t="s">
        <v>284</v>
      </c>
      <c r="B85" s="53">
        <v>716</v>
      </c>
      <c r="C85" s="53">
        <v>1427</v>
      </c>
      <c r="D85" s="53">
        <v>788</v>
      </c>
      <c r="E85" s="53">
        <v>639</v>
      </c>
      <c r="F85" s="10"/>
      <c r="G85" s="52" t="s">
        <v>229</v>
      </c>
      <c r="H85" s="53">
        <v>1138</v>
      </c>
      <c r="I85" s="53">
        <v>2671</v>
      </c>
      <c r="J85" s="53">
        <v>1445</v>
      </c>
      <c r="K85" s="53">
        <v>1226</v>
      </c>
    </row>
    <row r="86" spans="1:11" ht="18.75" customHeight="1">
      <c r="A86" s="54" t="s">
        <v>285</v>
      </c>
      <c r="B86" s="53">
        <v>627</v>
      </c>
      <c r="C86" s="53">
        <v>1494</v>
      </c>
      <c r="D86" s="53">
        <v>734</v>
      </c>
      <c r="E86" s="53">
        <v>760</v>
      </c>
      <c r="F86" s="10"/>
      <c r="G86" s="52" t="s">
        <v>230</v>
      </c>
      <c r="H86" s="53">
        <v>868</v>
      </c>
      <c r="I86" s="53">
        <v>2352</v>
      </c>
      <c r="J86" s="53">
        <v>1209</v>
      </c>
      <c r="K86" s="53">
        <v>1143</v>
      </c>
    </row>
    <row r="87" spans="1:11" ht="18.75" customHeight="1">
      <c r="A87" s="54" t="s">
        <v>286</v>
      </c>
      <c r="B87" s="53">
        <v>1034</v>
      </c>
      <c r="C87" s="53">
        <v>2671</v>
      </c>
      <c r="D87" s="53">
        <v>1320</v>
      </c>
      <c r="E87" s="53">
        <v>1351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534</v>
      </c>
      <c r="C88" s="53">
        <v>1115</v>
      </c>
      <c r="D88" s="53">
        <v>569</v>
      </c>
      <c r="E88" s="53">
        <v>546</v>
      </c>
      <c r="F88" s="10"/>
      <c r="G88" s="52" t="s">
        <v>234</v>
      </c>
      <c r="H88" s="53">
        <v>405</v>
      </c>
      <c r="I88" s="53">
        <v>951</v>
      </c>
      <c r="J88" s="53">
        <v>481</v>
      </c>
      <c r="K88" s="53">
        <v>470</v>
      </c>
    </row>
    <row r="89" spans="1:11" ht="18.75" customHeight="1">
      <c r="A89" s="54" t="s">
        <v>233</v>
      </c>
      <c r="B89" s="53">
        <v>1056</v>
      </c>
      <c r="C89" s="53">
        <v>2410</v>
      </c>
      <c r="D89" s="53">
        <v>1218</v>
      </c>
      <c r="E89" s="53">
        <v>1192</v>
      </c>
      <c r="F89" s="10"/>
      <c r="G89" s="52" t="s">
        <v>236</v>
      </c>
      <c r="H89" s="53">
        <v>574</v>
      </c>
      <c r="I89" s="53">
        <v>1543</v>
      </c>
      <c r="J89" s="53">
        <v>806</v>
      </c>
      <c r="K89" s="53">
        <v>737</v>
      </c>
    </row>
    <row r="90" spans="1:11" ht="18.75" customHeight="1">
      <c r="A90" s="54" t="s">
        <v>235</v>
      </c>
      <c r="B90" s="53">
        <v>746</v>
      </c>
      <c r="C90" s="53">
        <v>1660</v>
      </c>
      <c r="D90" s="53">
        <v>880</v>
      </c>
      <c r="E90" s="53">
        <v>780</v>
      </c>
      <c r="F90" s="10"/>
      <c r="G90" s="52" t="s">
        <v>238</v>
      </c>
      <c r="H90" s="53">
        <v>668</v>
      </c>
      <c r="I90" s="53">
        <v>1580</v>
      </c>
      <c r="J90" s="53">
        <v>819</v>
      </c>
      <c r="K90" s="53">
        <v>761</v>
      </c>
    </row>
    <row r="91" spans="1:11" ht="18.75" customHeight="1">
      <c r="A91" s="54" t="s">
        <v>237</v>
      </c>
      <c r="B91" s="53">
        <v>784</v>
      </c>
      <c r="C91" s="53">
        <v>1716</v>
      </c>
      <c r="D91" s="53">
        <v>886</v>
      </c>
      <c r="E91" s="53">
        <v>830</v>
      </c>
      <c r="F91" s="10"/>
      <c r="G91" s="52" t="s">
        <v>240</v>
      </c>
      <c r="H91" s="53">
        <v>1868</v>
      </c>
      <c r="I91" s="53">
        <v>3847</v>
      </c>
      <c r="J91" s="53">
        <v>1854</v>
      </c>
      <c r="K91" s="53">
        <v>1993</v>
      </c>
    </row>
    <row r="92" spans="1:11" ht="18.75" customHeight="1">
      <c r="A92" s="54" t="s">
        <v>239</v>
      </c>
      <c r="B92" s="53">
        <v>896</v>
      </c>
      <c r="C92" s="53">
        <v>2196</v>
      </c>
      <c r="D92" s="53">
        <v>1106</v>
      </c>
      <c r="E92" s="53">
        <v>1090</v>
      </c>
      <c r="F92" s="10"/>
      <c r="G92" s="52" t="s">
        <v>242</v>
      </c>
      <c r="H92" s="53">
        <v>1945</v>
      </c>
      <c r="I92" s="53">
        <v>3477</v>
      </c>
      <c r="J92" s="53">
        <v>1764</v>
      </c>
      <c r="K92" s="53">
        <v>1713</v>
      </c>
    </row>
    <row r="93" spans="1:11" ht="18.75" customHeight="1">
      <c r="A93" s="54" t="s">
        <v>241</v>
      </c>
      <c r="B93" s="53">
        <v>162</v>
      </c>
      <c r="C93" s="53">
        <v>424</v>
      </c>
      <c r="D93" s="53">
        <v>212</v>
      </c>
      <c r="E93" s="53">
        <v>212</v>
      </c>
      <c r="F93" s="10"/>
      <c r="G93" s="52" t="s">
        <v>244</v>
      </c>
      <c r="H93" s="53">
        <v>1250</v>
      </c>
      <c r="I93" s="53">
        <v>2390</v>
      </c>
      <c r="J93" s="53">
        <v>1232</v>
      </c>
      <c r="K93" s="53">
        <v>1158</v>
      </c>
    </row>
    <row r="94" spans="1:11" ht="18.75" customHeight="1">
      <c r="A94" s="54" t="s">
        <v>243</v>
      </c>
      <c r="B94" s="53">
        <v>800</v>
      </c>
      <c r="C94" s="53">
        <v>2103</v>
      </c>
      <c r="D94" s="53">
        <v>1046</v>
      </c>
      <c r="E94" s="53">
        <v>1057</v>
      </c>
      <c r="F94" s="10"/>
      <c r="G94" s="52" t="s">
        <v>246</v>
      </c>
      <c r="H94" s="53">
        <v>2351</v>
      </c>
      <c r="I94" s="53">
        <v>5603</v>
      </c>
      <c r="J94" s="53">
        <v>2784</v>
      </c>
      <c r="K94" s="53">
        <v>2819</v>
      </c>
    </row>
    <row r="95" spans="1:11" ht="18.75" customHeight="1">
      <c r="A95" s="54" t="s">
        <v>245</v>
      </c>
      <c r="B95" s="53">
        <v>939</v>
      </c>
      <c r="C95" s="53">
        <v>2389</v>
      </c>
      <c r="D95" s="53">
        <v>1203</v>
      </c>
      <c r="E95" s="53">
        <v>1186</v>
      </c>
      <c r="F95" s="10"/>
      <c r="G95" s="52" t="s">
        <v>248</v>
      </c>
      <c r="H95" s="53">
        <v>1574</v>
      </c>
      <c r="I95" s="53">
        <v>3248</v>
      </c>
      <c r="J95" s="53">
        <v>1607</v>
      </c>
      <c r="K95" s="53">
        <v>1641</v>
      </c>
    </row>
    <row r="96" spans="1:11" ht="18.75" customHeight="1">
      <c r="A96" s="54" t="s">
        <v>247</v>
      </c>
      <c r="B96" s="53">
        <v>880</v>
      </c>
      <c r="C96" s="53">
        <v>2247</v>
      </c>
      <c r="D96" s="53">
        <v>1085</v>
      </c>
      <c r="E96" s="53">
        <v>1162</v>
      </c>
      <c r="F96" s="10"/>
      <c r="G96" s="52" t="s">
        <v>250</v>
      </c>
      <c r="H96" s="53">
        <v>1355</v>
      </c>
      <c r="I96" s="53">
        <v>3000</v>
      </c>
      <c r="J96" s="53">
        <v>1534</v>
      </c>
      <c r="K96" s="53">
        <v>1466</v>
      </c>
    </row>
    <row r="97" spans="1:11" ht="18.75" customHeight="1">
      <c r="A97" s="54" t="s">
        <v>249</v>
      </c>
      <c r="B97" s="53">
        <v>784</v>
      </c>
      <c r="C97" s="53">
        <v>2146</v>
      </c>
      <c r="D97" s="53">
        <v>1074</v>
      </c>
      <c r="E97" s="53">
        <v>1072</v>
      </c>
      <c r="F97" s="10"/>
      <c r="G97" s="52" t="s">
        <v>252</v>
      </c>
      <c r="H97" s="53">
        <v>1298</v>
      </c>
      <c r="I97" s="53">
        <v>2817</v>
      </c>
      <c r="J97" s="53">
        <v>1449</v>
      </c>
      <c r="K97" s="53">
        <v>1368</v>
      </c>
    </row>
    <row r="98" spans="1:11" ht="18.75" customHeight="1">
      <c r="A98" s="54" t="s">
        <v>251</v>
      </c>
      <c r="B98" s="53">
        <v>667</v>
      </c>
      <c r="C98" s="53">
        <v>1768</v>
      </c>
      <c r="D98" s="53">
        <v>836</v>
      </c>
      <c r="E98" s="53">
        <v>932</v>
      </c>
      <c r="F98" s="10"/>
      <c r="G98" s="52" t="s">
        <v>27</v>
      </c>
      <c r="H98" s="53">
        <v>4951</v>
      </c>
      <c r="I98" s="53">
        <v>12416</v>
      </c>
      <c r="J98" s="53">
        <v>6159</v>
      </c>
      <c r="K98" s="53">
        <v>6257</v>
      </c>
    </row>
    <row r="99" spans="1:11" ht="18.75" customHeight="1">
      <c r="A99" s="54" t="s">
        <v>253</v>
      </c>
      <c r="B99" s="53">
        <v>363</v>
      </c>
      <c r="C99" s="53">
        <v>995</v>
      </c>
      <c r="D99" s="53">
        <v>482</v>
      </c>
      <c r="E99" s="53">
        <v>513</v>
      </c>
      <c r="F99" s="10"/>
      <c r="G99" s="52" t="s">
        <v>255</v>
      </c>
      <c r="H99" s="53">
        <v>5157</v>
      </c>
      <c r="I99" s="53">
        <v>12136</v>
      </c>
      <c r="J99" s="53">
        <v>6164</v>
      </c>
      <c r="K99" s="53">
        <v>5972</v>
      </c>
    </row>
    <row r="100" spans="1:11" ht="18.75" customHeight="1">
      <c r="A100" s="54" t="s">
        <v>254</v>
      </c>
      <c r="B100" s="53">
        <v>545</v>
      </c>
      <c r="C100" s="53">
        <v>1447</v>
      </c>
      <c r="D100" s="53">
        <v>719</v>
      </c>
      <c r="E100" s="53">
        <v>728</v>
      </c>
      <c r="F100" s="10"/>
      <c r="G100" s="52" t="s">
        <v>257</v>
      </c>
      <c r="H100" s="53">
        <v>3497</v>
      </c>
      <c r="I100" s="53">
        <v>8000</v>
      </c>
      <c r="J100" s="53">
        <v>4122</v>
      </c>
      <c r="K100" s="53">
        <v>3878</v>
      </c>
    </row>
    <row r="101" spans="1:11" ht="18.75" customHeight="1">
      <c r="A101" s="54" t="s">
        <v>256</v>
      </c>
      <c r="B101" s="53">
        <v>1844</v>
      </c>
      <c r="C101" s="53">
        <v>3821</v>
      </c>
      <c r="D101" s="53">
        <v>1850</v>
      </c>
      <c r="E101" s="53">
        <v>1971</v>
      </c>
      <c r="F101" s="10"/>
      <c r="G101" s="52" t="s">
        <v>259</v>
      </c>
      <c r="H101" s="53">
        <v>105</v>
      </c>
      <c r="I101" s="53">
        <v>223</v>
      </c>
      <c r="J101" s="53">
        <v>115</v>
      </c>
      <c r="K101" s="53">
        <v>108</v>
      </c>
    </row>
    <row r="102" spans="1:11" ht="18.75" customHeight="1">
      <c r="A102" s="54" t="s">
        <v>258</v>
      </c>
      <c r="B102" s="53">
        <v>520</v>
      </c>
      <c r="C102" s="53">
        <v>1393</v>
      </c>
      <c r="D102" s="53">
        <v>710</v>
      </c>
      <c r="E102" s="53">
        <v>683</v>
      </c>
      <c r="F102" s="10"/>
      <c r="G102" s="52" t="s">
        <v>261</v>
      </c>
      <c r="H102" s="53">
        <v>1459</v>
      </c>
      <c r="I102" s="53">
        <v>3938</v>
      </c>
      <c r="J102" s="53">
        <v>1972</v>
      </c>
      <c r="K102" s="53">
        <v>1966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1100</v>
      </c>
      <c r="I103" s="53">
        <v>2950</v>
      </c>
      <c r="J103" s="53">
        <v>1570</v>
      </c>
      <c r="K103" s="53">
        <v>1380</v>
      </c>
    </row>
    <row r="104" spans="1:13" ht="18.75" customHeight="1">
      <c r="A104" s="54" t="s">
        <v>262</v>
      </c>
      <c r="B104" s="53">
        <v>726</v>
      </c>
      <c r="C104" s="53">
        <v>1626</v>
      </c>
      <c r="D104" s="53">
        <v>828</v>
      </c>
      <c r="E104" s="53">
        <v>798</v>
      </c>
      <c r="F104" s="10"/>
      <c r="G104" s="52" t="s">
        <v>265</v>
      </c>
      <c r="H104" s="53">
        <v>2081</v>
      </c>
      <c r="I104" s="53">
        <v>4190</v>
      </c>
      <c r="J104" s="53">
        <v>2440</v>
      </c>
      <c r="K104" s="53">
        <v>1750</v>
      </c>
      <c r="M104" s="7" t="s">
        <v>48</v>
      </c>
    </row>
    <row r="105" spans="1:11" ht="18.75" customHeight="1">
      <c r="A105" s="54" t="s">
        <v>264</v>
      </c>
      <c r="B105" s="53">
        <v>1359</v>
      </c>
      <c r="C105" s="53">
        <v>3117</v>
      </c>
      <c r="D105" s="53">
        <v>1538</v>
      </c>
      <c r="E105" s="53">
        <v>1579</v>
      </c>
      <c r="F105" s="10"/>
      <c r="G105" s="52" t="s">
        <v>267</v>
      </c>
      <c r="H105" s="53">
        <v>1194</v>
      </c>
      <c r="I105" s="53">
        <v>3122</v>
      </c>
      <c r="J105" s="53">
        <v>1529</v>
      </c>
      <c r="K105" s="53">
        <v>1593</v>
      </c>
    </row>
    <row r="106" spans="1:11" ht="18.75" customHeight="1">
      <c r="A106" s="54" t="s">
        <v>266</v>
      </c>
      <c r="B106" s="53">
        <v>1023</v>
      </c>
      <c r="C106" s="53">
        <v>2421</v>
      </c>
      <c r="D106" s="53">
        <v>1189</v>
      </c>
      <c r="E106" s="53">
        <v>1232</v>
      </c>
      <c r="F106" s="10"/>
      <c r="G106" s="52" t="s">
        <v>269</v>
      </c>
      <c r="H106" s="53">
        <v>486</v>
      </c>
      <c r="I106" s="53">
        <v>1535</v>
      </c>
      <c r="J106" s="53">
        <v>765</v>
      </c>
      <c r="K106" s="53">
        <v>770</v>
      </c>
    </row>
    <row r="107" spans="1:11" ht="18.75" customHeight="1">
      <c r="A107" s="54" t="s">
        <v>268</v>
      </c>
      <c r="B107" s="53">
        <v>907</v>
      </c>
      <c r="C107" s="53">
        <v>2298</v>
      </c>
      <c r="D107" s="53">
        <v>1130</v>
      </c>
      <c r="E107" s="53">
        <v>1168</v>
      </c>
      <c r="F107" s="10"/>
      <c r="G107" s="52" t="s">
        <v>271</v>
      </c>
      <c r="H107" s="53">
        <v>815</v>
      </c>
      <c r="I107" s="53">
        <v>2330</v>
      </c>
      <c r="J107" s="53">
        <v>1203</v>
      </c>
      <c r="K107" s="53">
        <v>1127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5880</v>
      </c>
      <c r="I108" s="53">
        <v>15708</v>
      </c>
      <c r="J108" s="53">
        <v>7819</v>
      </c>
      <c r="K108" s="53">
        <v>7889</v>
      </c>
    </row>
    <row r="109" spans="1:11" ht="18.75" customHeight="1">
      <c r="A109" s="52" t="s">
        <v>272</v>
      </c>
      <c r="B109" s="53">
        <v>550</v>
      </c>
      <c r="C109" s="53">
        <v>1335</v>
      </c>
      <c r="D109" s="53">
        <v>678</v>
      </c>
      <c r="E109" s="53">
        <v>657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675</v>
      </c>
      <c r="C110" s="53">
        <v>1479</v>
      </c>
      <c r="D110" s="53">
        <v>743</v>
      </c>
      <c r="E110" s="53">
        <v>736</v>
      </c>
      <c r="F110" s="10"/>
      <c r="G110" s="56" t="s">
        <v>275</v>
      </c>
      <c r="H110" s="60">
        <f>SUM(B5:B56)+SUM(B60:B111)+SUM(H5:H56)+SUM(H60:H108)</f>
        <v>173272</v>
      </c>
      <c r="I110" s="60">
        <f>SUM(C5:C56)+SUM(C60:C111)+SUM(I5:I56)+SUM(I60:I108)</f>
        <v>409227</v>
      </c>
      <c r="J110" s="60">
        <f>SUM(D5:D56)+SUM(D60:D111)+SUM(J5:J56)+SUM(J60:J108)</f>
        <v>204522</v>
      </c>
      <c r="K110" s="60">
        <f>SUM(E5:E56)+SUM(E60:E111)+SUM(K5:K56)+SUM(K60:K108)</f>
        <v>204705</v>
      </c>
    </row>
    <row r="111" spans="1:17" ht="18.75" customHeight="1">
      <c r="A111" s="52" t="s">
        <v>180</v>
      </c>
      <c r="B111" s="53">
        <v>1058</v>
      </c>
      <c r="C111" s="53">
        <v>2734</v>
      </c>
      <c r="D111" s="53">
        <v>1346</v>
      </c>
      <c r="E111" s="53">
        <v>1388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2" sqref="A2:B2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6" t="str">
        <f>CONCATENATE(YEAR('人口・世帯数の推移'!A28),".",MONTH('人口・世帯数の推移'!A28),".",DAY('人口・世帯数の推移'!A28))</f>
        <v>2010.5.1</v>
      </c>
      <c r="B2" s="10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5" t="s">
        <v>1</v>
      </c>
      <c r="K3" s="65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6" t="s">
        <v>4</v>
      </c>
      <c r="K4" s="66" t="s">
        <v>5</v>
      </c>
    </row>
    <row r="5" spans="1:11" s="3" customFormat="1" ht="19.5" customHeight="1">
      <c r="A5" s="129"/>
      <c r="B5" s="129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8526</v>
      </c>
      <c r="C6" s="35">
        <v>20312</v>
      </c>
      <c r="D6" s="35">
        <v>9606</v>
      </c>
      <c r="E6" s="35">
        <v>10706</v>
      </c>
      <c r="F6" s="63">
        <v>25</v>
      </c>
      <c r="G6" s="63">
        <v>33</v>
      </c>
      <c r="H6" s="63">
        <v>18</v>
      </c>
      <c r="I6" s="63">
        <v>15</v>
      </c>
      <c r="J6" s="37">
        <v>2.3823598404879194</v>
      </c>
      <c r="K6" s="35">
        <v>6725.827814569537</v>
      </c>
    </row>
    <row r="7" spans="1:11" s="3" customFormat="1" ht="19.5" customHeight="1">
      <c r="A7" s="64" t="s">
        <v>17</v>
      </c>
      <c r="B7" s="35">
        <v>23281</v>
      </c>
      <c r="C7" s="35">
        <v>54653</v>
      </c>
      <c r="D7" s="35">
        <v>26115</v>
      </c>
      <c r="E7" s="35">
        <v>28538</v>
      </c>
      <c r="F7" s="63">
        <v>47</v>
      </c>
      <c r="G7" s="63">
        <v>84</v>
      </c>
      <c r="H7" s="63">
        <v>58</v>
      </c>
      <c r="I7" s="63">
        <v>26</v>
      </c>
      <c r="J7" s="37">
        <v>2.3475366178428763</v>
      </c>
      <c r="K7" s="35">
        <v>9847.387387387387</v>
      </c>
    </row>
    <row r="8" spans="1:11" s="3" customFormat="1" ht="19.5" customHeight="1">
      <c r="A8" s="64" t="s">
        <v>18</v>
      </c>
      <c r="B8" s="35">
        <v>16174</v>
      </c>
      <c r="C8" s="35">
        <v>38218</v>
      </c>
      <c r="D8" s="35">
        <v>19034</v>
      </c>
      <c r="E8" s="35">
        <v>19184</v>
      </c>
      <c r="F8" s="63">
        <v>139</v>
      </c>
      <c r="G8" s="63">
        <v>228</v>
      </c>
      <c r="H8" s="63">
        <v>115</v>
      </c>
      <c r="I8" s="63">
        <v>113</v>
      </c>
      <c r="J8" s="37">
        <v>2.362928156300235</v>
      </c>
      <c r="K8" s="35">
        <v>8569.058295964125</v>
      </c>
    </row>
    <row r="9" spans="1:11" s="3" customFormat="1" ht="19.5" customHeight="1">
      <c r="A9" s="64" t="s">
        <v>19</v>
      </c>
      <c r="B9" s="35">
        <v>10702</v>
      </c>
      <c r="C9" s="35">
        <v>27063</v>
      </c>
      <c r="D9" s="35">
        <v>13615</v>
      </c>
      <c r="E9" s="35">
        <v>13448</v>
      </c>
      <c r="F9" s="63">
        <v>38</v>
      </c>
      <c r="G9" s="63">
        <v>60</v>
      </c>
      <c r="H9" s="63">
        <v>40</v>
      </c>
      <c r="I9" s="63">
        <v>20</v>
      </c>
      <c r="J9" s="37">
        <v>2.528779667351897</v>
      </c>
      <c r="K9" s="35">
        <v>6633.088235294117</v>
      </c>
    </row>
    <row r="10" spans="1:11" s="3" customFormat="1" ht="19.5" customHeight="1">
      <c r="A10" s="64" t="s">
        <v>20</v>
      </c>
      <c r="B10" s="35">
        <v>19932</v>
      </c>
      <c r="C10" s="35">
        <v>43033</v>
      </c>
      <c r="D10" s="35">
        <v>21779</v>
      </c>
      <c r="E10" s="35">
        <v>21254</v>
      </c>
      <c r="F10" s="63">
        <v>156</v>
      </c>
      <c r="G10" s="63">
        <v>218</v>
      </c>
      <c r="H10" s="63">
        <v>144</v>
      </c>
      <c r="I10" s="63">
        <v>74</v>
      </c>
      <c r="J10" s="37">
        <v>2.158990567930965</v>
      </c>
      <c r="K10" s="35">
        <v>9155.95744680851</v>
      </c>
    </row>
    <row r="11" spans="1:11" s="3" customFormat="1" ht="19.5" customHeight="1">
      <c r="A11" s="64" t="s">
        <v>21</v>
      </c>
      <c r="B11" s="35">
        <v>10802</v>
      </c>
      <c r="C11" s="35">
        <v>26018</v>
      </c>
      <c r="D11" s="35">
        <v>13042</v>
      </c>
      <c r="E11" s="35">
        <v>12976</v>
      </c>
      <c r="F11" s="63">
        <v>41</v>
      </c>
      <c r="G11" s="63">
        <v>62</v>
      </c>
      <c r="H11" s="63">
        <v>25</v>
      </c>
      <c r="I11" s="63">
        <v>37</v>
      </c>
      <c r="J11" s="37">
        <v>2.4086280318459545</v>
      </c>
      <c r="K11" s="35">
        <v>8910.27397260274</v>
      </c>
    </row>
    <row r="12" spans="1:11" s="3" customFormat="1" ht="19.5" customHeight="1">
      <c r="A12" s="64" t="s">
        <v>22</v>
      </c>
      <c r="B12" s="35">
        <v>18005</v>
      </c>
      <c r="C12" s="35">
        <v>42114</v>
      </c>
      <c r="D12" s="35">
        <v>20998</v>
      </c>
      <c r="E12" s="35">
        <v>21116</v>
      </c>
      <c r="F12" s="63">
        <v>21</v>
      </c>
      <c r="G12" s="63">
        <v>45</v>
      </c>
      <c r="H12" s="63">
        <v>19</v>
      </c>
      <c r="I12" s="63">
        <v>26</v>
      </c>
      <c r="J12" s="37">
        <v>2.3390169397389613</v>
      </c>
      <c r="K12" s="35">
        <v>6926.644736842105</v>
      </c>
    </row>
    <row r="13" spans="1:11" s="3" customFormat="1" ht="19.5" customHeight="1">
      <c r="A13" s="64" t="s">
        <v>23</v>
      </c>
      <c r="B13" s="35">
        <v>12111</v>
      </c>
      <c r="C13" s="35">
        <v>31781</v>
      </c>
      <c r="D13" s="35">
        <v>15553</v>
      </c>
      <c r="E13" s="35">
        <v>16228</v>
      </c>
      <c r="F13" s="63">
        <v>45</v>
      </c>
      <c r="G13" s="63">
        <v>40</v>
      </c>
      <c r="H13" s="63">
        <v>22</v>
      </c>
      <c r="I13" s="63">
        <v>18</v>
      </c>
      <c r="J13" s="37">
        <v>2.624143340764594</v>
      </c>
      <c r="K13" s="35">
        <v>6159.1085271317825</v>
      </c>
    </row>
    <row r="14" spans="1:11" s="3" customFormat="1" ht="19.5" customHeight="1">
      <c r="A14" s="64" t="s">
        <v>24</v>
      </c>
      <c r="B14" s="35">
        <v>14456</v>
      </c>
      <c r="C14" s="35">
        <v>34408</v>
      </c>
      <c r="D14" s="35">
        <v>17794</v>
      </c>
      <c r="E14" s="35">
        <v>16614</v>
      </c>
      <c r="F14" s="63">
        <v>106</v>
      </c>
      <c r="G14" s="63">
        <v>77</v>
      </c>
      <c r="H14" s="63">
        <v>55</v>
      </c>
      <c r="I14" s="63">
        <v>22</v>
      </c>
      <c r="J14" s="37">
        <v>2.3801881571665744</v>
      </c>
      <c r="K14" s="35">
        <v>4765.650969529086</v>
      </c>
    </row>
    <row r="15" spans="1:11" s="3" customFormat="1" ht="19.5" customHeight="1">
      <c r="A15" s="64" t="s">
        <v>25</v>
      </c>
      <c r="B15" s="35">
        <v>14326</v>
      </c>
      <c r="C15" s="35">
        <v>30149</v>
      </c>
      <c r="D15" s="35">
        <v>15398</v>
      </c>
      <c r="E15" s="35">
        <v>14751</v>
      </c>
      <c r="F15" s="63">
        <v>79</v>
      </c>
      <c r="G15" s="63">
        <v>105</v>
      </c>
      <c r="H15" s="63">
        <v>39</v>
      </c>
      <c r="I15" s="63">
        <v>66</v>
      </c>
      <c r="J15" s="37">
        <v>2.1044953231886083</v>
      </c>
      <c r="K15" s="35">
        <v>6759.865470852018</v>
      </c>
    </row>
    <row r="16" spans="1:11" s="3" customFormat="1" ht="19.5" customHeight="1">
      <c r="A16" s="64" t="s">
        <v>26</v>
      </c>
      <c r="B16" s="35">
        <v>4217</v>
      </c>
      <c r="C16" s="35">
        <v>10861</v>
      </c>
      <c r="D16" s="35">
        <v>5664</v>
      </c>
      <c r="E16" s="35">
        <v>5197</v>
      </c>
      <c r="F16" s="63">
        <v>8</v>
      </c>
      <c r="G16" s="63">
        <v>15</v>
      </c>
      <c r="H16" s="63">
        <v>6</v>
      </c>
      <c r="I16" s="63">
        <v>9</v>
      </c>
      <c r="J16" s="37">
        <v>2.575527626274603</v>
      </c>
      <c r="K16" s="35">
        <v>2189.717741935484</v>
      </c>
    </row>
    <row r="17" spans="1:11" s="3" customFormat="1" ht="19.5" customHeight="1">
      <c r="A17" s="64" t="s">
        <v>27</v>
      </c>
      <c r="B17" s="35">
        <v>13605</v>
      </c>
      <c r="C17" s="35">
        <v>32552</v>
      </c>
      <c r="D17" s="35">
        <v>16445</v>
      </c>
      <c r="E17" s="35">
        <v>16107</v>
      </c>
      <c r="F17" s="63">
        <v>67</v>
      </c>
      <c r="G17" s="63">
        <v>63</v>
      </c>
      <c r="H17" s="63">
        <v>54</v>
      </c>
      <c r="I17" s="63">
        <v>9</v>
      </c>
      <c r="J17" s="37">
        <v>2.3926497611172364</v>
      </c>
      <c r="K17" s="35">
        <v>6247.984644913628</v>
      </c>
    </row>
    <row r="18" spans="1:11" s="3" customFormat="1" ht="19.5" customHeight="1">
      <c r="A18" s="64" t="s">
        <v>28</v>
      </c>
      <c r="B18" s="35">
        <v>7135</v>
      </c>
      <c r="C18" s="35">
        <v>18065</v>
      </c>
      <c r="D18" s="35">
        <v>9479</v>
      </c>
      <c r="E18" s="35">
        <v>8586</v>
      </c>
      <c r="F18" s="63">
        <v>23</v>
      </c>
      <c r="G18" s="63">
        <v>36</v>
      </c>
      <c r="H18" s="63">
        <v>26</v>
      </c>
      <c r="I18" s="63">
        <v>10</v>
      </c>
      <c r="J18" s="37">
        <v>2.531885073580939</v>
      </c>
      <c r="K18" s="35">
        <v>1529.635901778154</v>
      </c>
    </row>
    <row r="19" spans="1:11" s="3" customFormat="1" ht="19.5" customHeight="1">
      <c r="A19" s="64" t="s">
        <v>29</v>
      </c>
      <c r="B19" s="35">
        <f aca="true" t="shared" si="0" ref="B19:I19">SUM(B6:B18)</f>
        <v>173272</v>
      </c>
      <c r="C19" s="35">
        <f t="shared" si="0"/>
        <v>409227</v>
      </c>
      <c r="D19" s="35">
        <f t="shared" si="0"/>
        <v>204522</v>
      </c>
      <c r="E19" s="35">
        <f t="shared" si="0"/>
        <v>204705</v>
      </c>
      <c r="F19" s="97">
        <f t="shared" si="0"/>
        <v>795</v>
      </c>
      <c r="G19" s="97">
        <f t="shared" si="0"/>
        <v>1066</v>
      </c>
      <c r="H19" s="97">
        <f t="shared" si="0"/>
        <v>621</v>
      </c>
      <c r="I19" s="97">
        <f t="shared" si="0"/>
        <v>445</v>
      </c>
      <c r="J19" s="37">
        <f>C19/B19</f>
        <v>2.3617606999399787</v>
      </c>
      <c r="K19" s="35">
        <f>ROUND(C19/69.51,0)</f>
        <v>5887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2" t="s">
        <v>280</v>
      </c>
      <c r="B1" s="102"/>
      <c r="C1" s="102"/>
      <c r="D1" s="102"/>
      <c r="E1" s="102"/>
      <c r="F1" s="102"/>
      <c r="G1" s="102"/>
      <c r="H1" s="102"/>
      <c r="AK1" s="5" t="s">
        <v>52</v>
      </c>
    </row>
    <row r="2" spans="1:8" s="2" customFormat="1" ht="14.25" thickBot="1">
      <c r="A2" s="2" t="str">
        <f>'13地区別人口と世帯数'!A2</f>
        <v>2010.5.1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18493</v>
      </c>
      <c r="C4" s="18">
        <v>9429</v>
      </c>
      <c r="D4" s="18">
        <v>9064</v>
      </c>
      <c r="E4" s="47" t="s">
        <v>55</v>
      </c>
      <c r="F4" s="17">
        <v>29585</v>
      </c>
      <c r="G4" s="18">
        <v>14385</v>
      </c>
      <c r="H4" s="19">
        <v>15200</v>
      </c>
    </row>
    <row r="5" spans="1:8" ht="11.25" customHeight="1">
      <c r="A5" s="48">
        <v>0</v>
      </c>
      <c r="B5" s="17">
        <v>3568</v>
      </c>
      <c r="C5" s="18">
        <v>1806</v>
      </c>
      <c r="D5" s="18">
        <v>1762</v>
      </c>
      <c r="E5" s="48">
        <v>60</v>
      </c>
      <c r="F5" s="17">
        <v>6335</v>
      </c>
      <c r="G5" s="18">
        <v>3111</v>
      </c>
      <c r="H5" s="19">
        <v>3224</v>
      </c>
    </row>
    <row r="6" spans="1:8" ht="11.25" customHeight="1">
      <c r="A6" s="48">
        <v>1</v>
      </c>
      <c r="B6" s="17">
        <v>3712</v>
      </c>
      <c r="C6" s="18">
        <v>1895</v>
      </c>
      <c r="D6" s="18">
        <v>1817</v>
      </c>
      <c r="E6" s="48">
        <v>61</v>
      </c>
      <c r="F6" s="17">
        <v>6594</v>
      </c>
      <c r="G6" s="18">
        <v>3187</v>
      </c>
      <c r="H6" s="19">
        <v>3407</v>
      </c>
    </row>
    <row r="7" spans="1:8" ht="11.25" customHeight="1">
      <c r="A7" s="48">
        <v>2</v>
      </c>
      <c r="B7" s="17">
        <v>3789</v>
      </c>
      <c r="C7" s="18">
        <v>1952</v>
      </c>
      <c r="D7" s="18">
        <v>1837</v>
      </c>
      <c r="E7" s="48">
        <v>62</v>
      </c>
      <c r="F7" s="17">
        <v>6906</v>
      </c>
      <c r="G7" s="18">
        <v>3282</v>
      </c>
      <c r="H7" s="19">
        <v>3624</v>
      </c>
    </row>
    <row r="8" spans="1:8" ht="11.25" customHeight="1">
      <c r="A8" s="48">
        <v>3</v>
      </c>
      <c r="B8" s="17">
        <v>3726</v>
      </c>
      <c r="C8" s="18">
        <v>1889</v>
      </c>
      <c r="D8" s="18">
        <v>1837</v>
      </c>
      <c r="E8" s="48">
        <v>63</v>
      </c>
      <c r="F8" s="17">
        <v>5747</v>
      </c>
      <c r="G8" s="18">
        <v>2844</v>
      </c>
      <c r="H8" s="19">
        <v>2903</v>
      </c>
    </row>
    <row r="9" spans="1:8" ht="11.25" customHeight="1">
      <c r="A9" s="49">
        <v>4</v>
      </c>
      <c r="B9" s="20">
        <v>3698</v>
      </c>
      <c r="C9" s="21">
        <v>1887</v>
      </c>
      <c r="D9" s="21">
        <v>1811</v>
      </c>
      <c r="E9" s="49">
        <v>64</v>
      </c>
      <c r="F9" s="20">
        <v>4003</v>
      </c>
      <c r="G9" s="21">
        <v>1961</v>
      </c>
      <c r="H9" s="22">
        <v>2042</v>
      </c>
    </row>
    <row r="10" spans="1:8" ht="11.25" customHeight="1">
      <c r="A10" s="47" t="s">
        <v>56</v>
      </c>
      <c r="B10" s="17">
        <v>19415</v>
      </c>
      <c r="C10" s="18">
        <v>9850</v>
      </c>
      <c r="D10" s="18">
        <v>9565</v>
      </c>
      <c r="E10" s="47" t="s">
        <v>57</v>
      </c>
      <c r="F10" s="17">
        <v>25635</v>
      </c>
      <c r="G10" s="18">
        <v>12262</v>
      </c>
      <c r="H10" s="19">
        <v>13373</v>
      </c>
    </row>
    <row r="11" spans="1:8" ht="11.25" customHeight="1">
      <c r="A11" s="48">
        <v>5</v>
      </c>
      <c r="B11" s="17">
        <v>3820</v>
      </c>
      <c r="C11" s="18">
        <v>1876</v>
      </c>
      <c r="D11" s="18">
        <v>1944</v>
      </c>
      <c r="E11" s="48">
        <v>65</v>
      </c>
      <c r="F11" s="17">
        <v>4684</v>
      </c>
      <c r="G11" s="18">
        <v>2211</v>
      </c>
      <c r="H11" s="19">
        <v>2473</v>
      </c>
    </row>
    <row r="12" spans="1:8" ht="11.25" customHeight="1">
      <c r="A12" s="48">
        <v>6</v>
      </c>
      <c r="B12" s="17">
        <v>3973</v>
      </c>
      <c r="C12" s="18">
        <v>2040</v>
      </c>
      <c r="D12" s="18">
        <v>1933</v>
      </c>
      <c r="E12" s="48">
        <v>66</v>
      </c>
      <c r="F12" s="17">
        <v>5624</v>
      </c>
      <c r="G12" s="18">
        <v>2716</v>
      </c>
      <c r="H12" s="19">
        <v>2908</v>
      </c>
    </row>
    <row r="13" spans="1:8" ht="11.25" customHeight="1">
      <c r="A13" s="48">
        <v>7</v>
      </c>
      <c r="B13" s="17">
        <v>3843</v>
      </c>
      <c r="C13" s="18">
        <v>1950</v>
      </c>
      <c r="D13" s="18">
        <v>1893</v>
      </c>
      <c r="E13" s="48">
        <v>67</v>
      </c>
      <c r="F13" s="17">
        <v>5130</v>
      </c>
      <c r="G13" s="18">
        <v>2479</v>
      </c>
      <c r="H13" s="19">
        <v>2651</v>
      </c>
    </row>
    <row r="14" spans="1:8" ht="11.25" customHeight="1">
      <c r="A14" s="48">
        <v>8</v>
      </c>
      <c r="B14" s="17">
        <v>3860</v>
      </c>
      <c r="C14" s="18">
        <v>1971</v>
      </c>
      <c r="D14" s="18">
        <v>1889</v>
      </c>
      <c r="E14" s="48">
        <v>68</v>
      </c>
      <c r="F14" s="17">
        <v>5353</v>
      </c>
      <c r="G14" s="18">
        <v>2564</v>
      </c>
      <c r="H14" s="19">
        <v>2789</v>
      </c>
    </row>
    <row r="15" spans="1:8" ht="11.25" customHeight="1">
      <c r="A15" s="49">
        <v>9</v>
      </c>
      <c r="B15" s="20">
        <v>3919</v>
      </c>
      <c r="C15" s="21">
        <v>2013</v>
      </c>
      <c r="D15" s="21">
        <v>1906</v>
      </c>
      <c r="E15" s="49">
        <v>69</v>
      </c>
      <c r="F15" s="20">
        <v>4844</v>
      </c>
      <c r="G15" s="21">
        <v>2292</v>
      </c>
      <c r="H15" s="22">
        <v>2552</v>
      </c>
    </row>
    <row r="16" spans="1:8" ht="11.25" customHeight="1">
      <c r="A16" s="47" t="s">
        <v>58</v>
      </c>
      <c r="B16" s="17">
        <v>19228</v>
      </c>
      <c r="C16" s="18">
        <v>9974</v>
      </c>
      <c r="D16" s="18">
        <v>9254</v>
      </c>
      <c r="E16" s="47" t="s">
        <v>59</v>
      </c>
      <c r="F16" s="17">
        <v>20283</v>
      </c>
      <c r="G16" s="18">
        <v>9525</v>
      </c>
      <c r="H16" s="19">
        <v>10758</v>
      </c>
    </row>
    <row r="17" spans="1:8" ht="11.25" customHeight="1">
      <c r="A17" s="48">
        <v>10</v>
      </c>
      <c r="B17" s="17">
        <v>3907</v>
      </c>
      <c r="C17" s="18">
        <v>2019</v>
      </c>
      <c r="D17" s="18">
        <v>1888</v>
      </c>
      <c r="E17" s="48">
        <v>70</v>
      </c>
      <c r="F17" s="17">
        <v>4131</v>
      </c>
      <c r="G17" s="18">
        <v>1964</v>
      </c>
      <c r="H17" s="19">
        <v>2167</v>
      </c>
    </row>
    <row r="18" spans="1:8" ht="11.25" customHeight="1">
      <c r="A18" s="48">
        <v>11</v>
      </c>
      <c r="B18" s="17">
        <v>3857</v>
      </c>
      <c r="C18" s="18">
        <v>2008</v>
      </c>
      <c r="D18" s="18">
        <v>1849</v>
      </c>
      <c r="E18" s="48">
        <v>71</v>
      </c>
      <c r="F18" s="17">
        <v>3785</v>
      </c>
      <c r="G18" s="18">
        <v>1798</v>
      </c>
      <c r="H18" s="19">
        <v>1987</v>
      </c>
    </row>
    <row r="19" spans="1:8" ht="11.25" customHeight="1">
      <c r="A19" s="48">
        <v>12</v>
      </c>
      <c r="B19" s="17">
        <v>3890</v>
      </c>
      <c r="C19" s="18">
        <v>1972</v>
      </c>
      <c r="D19" s="18">
        <v>1918</v>
      </c>
      <c r="E19" s="48">
        <v>72</v>
      </c>
      <c r="F19" s="17">
        <v>4330</v>
      </c>
      <c r="G19" s="18">
        <v>2044</v>
      </c>
      <c r="H19" s="19">
        <v>2286</v>
      </c>
    </row>
    <row r="20" spans="1:8" ht="11.25" customHeight="1">
      <c r="A20" s="48">
        <v>13</v>
      </c>
      <c r="B20" s="17">
        <v>3794</v>
      </c>
      <c r="C20" s="18">
        <v>1999</v>
      </c>
      <c r="D20" s="18">
        <v>1795</v>
      </c>
      <c r="E20" s="48">
        <v>73</v>
      </c>
      <c r="F20" s="17">
        <v>4042</v>
      </c>
      <c r="G20" s="18">
        <v>1875</v>
      </c>
      <c r="H20" s="19">
        <v>2167</v>
      </c>
    </row>
    <row r="21" spans="1:8" ht="11.25" customHeight="1">
      <c r="A21" s="49">
        <v>14</v>
      </c>
      <c r="B21" s="20">
        <v>3780</v>
      </c>
      <c r="C21" s="21">
        <v>1976</v>
      </c>
      <c r="D21" s="21">
        <v>1804</v>
      </c>
      <c r="E21" s="49">
        <v>74</v>
      </c>
      <c r="F21" s="20">
        <v>3995</v>
      </c>
      <c r="G21" s="21">
        <v>1844</v>
      </c>
      <c r="H21" s="22">
        <v>2151</v>
      </c>
    </row>
    <row r="22" spans="1:8" ht="11.25" customHeight="1">
      <c r="A22" s="47" t="s">
        <v>60</v>
      </c>
      <c r="B22" s="17">
        <v>18730</v>
      </c>
      <c r="C22" s="18">
        <v>9578</v>
      </c>
      <c r="D22" s="18">
        <v>9152</v>
      </c>
      <c r="E22" s="47" t="s">
        <v>61</v>
      </c>
      <c r="F22" s="17">
        <v>15456</v>
      </c>
      <c r="G22" s="18">
        <v>6940</v>
      </c>
      <c r="H22" s="19">
        <v>8516</v>
      </c>
    </row>
    <row r="23" spans="1:8" ht="11.25" customHeight="1">
      <c r="A23" s="48">
        <v>15</v>
      </c>
      <c r="B23" s="17">
        <v>3850</v>
      </c>
      <c r="C23" s="18">
        <v>1942</v>
      </c>
      <c r="D23" s="18">
        <v>1908</v>
      </c>
      <c r="E23" s="48">
        <v>75</v>
      </c>
      <c r="F23" s="17">
        <v>3556</v>
      </c>
      <c r="G23" s="18">
        <v>1649</v>
      </c>
      <c r="H23" s="19">
        <v>1907</v>
      </c>
    </row>
    <row r="24" spans="1:8" ht="11.25" customHeight="1">
      <c r="A24" s="48">
        <v>16</v>
      </c>
      <c r="B24" s="17">
        <v>3746</v>
      </c>
      <c r="C24" s="18">
        <v>1869</v>
      </c>
      <c r="D24" s="18">
        <v>1877</v>
      </c>
      <c r="E24" s="48">
        <v>76</v>
      </c>
      <c r="F24" s="17">
        <v>3243</v>
      </c>
      <c r="G24" s="18">
        <v>1509</v>
      </c>
      <c r="H24" s="19">
        <v>1734</v>
      </c>
    </row>
    <row r="25" spans="1:8" ht="11.25" customHeight="1">
      <c r="A25" s="48">
        <v>17</v>
      </c>
      <c r="B25" s="17">
        <v>3548</v>
      </c>
      <c r="C25" s="18">
        <v>1805</v>
      </c>
      <c r="D25" s="18">
        <v>1743</v>
      </c>
      <c r="E25" s="48">
        <v>77</v>
      </c>
      <c r="F25" s="17">
        <v>3152</v>
      </c>
      <c r="G25" s="18">
        <v>1424</v>
      </c>
      <c r="H25" s="19">
        <v>1728</v>
      </c>
    </row>
    <row r="26" spans="1:8" ht="11.25" customHeight="1">
      <c r="A26" s="48">
        <v>18</v>
      </c>
      <c r="B26" s="17">
        <v>3847</v>
      </c>
      <c r="C26" s="18">
        <v>2001</v>
      </c>
      <c r="D26" s="18">
        <v>1846</v>
      </c>
      <c r="E26" s="48">
        <v>78</v>
      </c>
      <c r="F26" s="17">
        <v>2829</v>
      </c>
      <c r="G26" s="18">
        <v>1227</v>
      </c>
      <c r="H26" s="19">
        <v>1602</v>
      </c>
    </row>
    <row r="27" spans="1:8" ht="11.25" customHeight="1">
      <c r="A27" s="49">
        <v>19</v>
      </c>
      <c r="B27" s="20">
        <v>3739</v>
      </c>
      <c r="C27" s="21">
        <v>1961</v>
      </c>
      <c r="D27" s="21">
        <v>1778</v>
      </c>
      <c r="E27" s="49">
        <v>79</v>
      </c>
      <c r="F27" s="20">
        <v>2676</v>
      </c>
      <c r="G27" s="21">
        <v>1131</v>
      </c>
      <c r="H27" s="22">
        <v>1545</v>
      </c>
    </row>
    <row r="28" spans="1:8" ht="11.25" customHeight="1">
      <c r="A28" s="47" t="s">
        <v>62</v>
      </c>
      <c r="B28" s="17">
        <v>20666</v>
      </c>
      <c r="C28" s="18">
        <v>11055</v>
      </c>
      <c r="D28" s="18">
        <v>9611</v>
      </c>
      <c r="E28" s="47" t="s">
        <v>63</v>
      </c>
      <c r="F28" s="17">
        <v>10260</v>
      </c>
      <c r="G28" s="18">
        <v>4134</v>
      </c>
      <c r="H28" s="19">
        <v>6126</v>
      </c>
    </row>
    <row r="29" spans="1:8" ht="11.25" customHeight="1">
      <c r="A29" s="48">
        <v>20</v>
      </c>
      <c r="B29" s="17">
        <v>3871</v>
      </c>
      <c r="C29" s="18">
        <v>2053</v>
      </c>
      <c r="D29" s="18">
        <v>1818</v>
      </c>
      <c r="E29" s="48">
        <v>80</v>
      </c>
      <c r="F29" s="17">
        <v>2417</v>
      </c>
      <c r="G29" s="18">
        <v>1016</v>
      </c>
      <c r="H29" s="19">
        <v>1401</v>
      </c>
    </row>
    <row r="30" spans="1:8" ht="11.25" customHeight="1">
      <c r="A30" s="48">
        <v>21</v>
      </c>
      <c r="B30" s="17">
        <v>4122</v>
      </c>
      <c r="C30" s="18">
        <v>2199</v>
      </c>
      <c r="D30" s="18">
        <v>1923</v>
      </c>
      <c r="E30" s="48">
        <v>81</v>
      </c>
      <c r="F30" s="17">
        <v>2234</v>
      </c>
      <c r="G30" s="18">
        <v>925</v>
      </c>
      <c r="H30" s="19">
        <v>1309</v>
      </c>
    </row>
    <row r="31" spans="1:8" ht="11.25" customHeight="1">
      <c r="A31" s="48">
        <v>22</v>
      </c>
      <c r="B31" s="17">
        <v>4104</v>
      </c>
      <c r="C31" s="18">
        <v>2173</v>
      </c>
      <c r="D31" s="18">
        <v>1931</v>
      </c>
      <c r="E31" s="48">
        <v>82</v>
      </c>
      <c r="F31" s="17">
        <v>2016</v>
      </c>
      <c r="G31" s="18">
        <v>797</v>
      </c>
      <c r="H31" s="19">
        <v>1219</v>
      </c>
    </row>
    <row r="32" spans="1:8" ht="11.25" customHeight="1">
      <c r="A32" s="48">
        <v>23</v>
      </c>
      <c r="B32" s="17">
        <v>4152</v>
      </c>
      <c r="C32" s="18">
        <v>2245</v>
      </c>
      <c r="D32" s="18">
        <v>1907</v>
      </c>
      <c r="E32" s="48">
        <v>83</v>
      </c>
      <c r="F32" s="17">
        <v>1860</v>
      </c>
      <c r="G32" s="18">
        <v>755</v>
      </c>
      <c r="H32" s="19">
        <v>1105</v>
      </c>
    </row>
    <row r="33" spans="1:8" ht="11.25" customHeight="1">
      <c r="A33" s="49">
        <v>24</v>
      </c>
      <c r="B33" s="20">
        <v>4417</v>
      </c>
      <c r="C33" s="21">
        <v>2385</v>
      </c>
      <c r="D33" s="21">
        <v>2032</v>
      </c>
      <c r="E33" s="49">
        <v>84</v>
      </c>
      <c r="F33" s="20">
        <v>1733</v>
      </c>
      <c r="G33" s="21">
        <v>641</v>
      </c>
      <c r="H33" s="22">
        <v>1092</v>
      </c>
    </row>
    <row r="34" spans="1:8" ht="11.25" customHeight="1">
      <c r="A34" s="47" t="s">
        <v>64</v>
      </c>
      <c r="B34" s="17">
        <v>24574</v>
      </c>
      <c r="C34" s="18">
        <v>13035</v>
      </c>
      <c r="D34" s="18">
        <v>11539</v>
      </c>
      <c r="E34" s="47" t="s">
        <v>65</v>
      </c>
      <c r="F34" s="17">
        <v>5530</v>
      </c>
      <c r="G34" s="18">
        <v>1760</v>
      </c>
      <c r="H34" s="19">
        <v>3770</v>
      </c>
    </row>
    <row r="35" spans="1:8" ht="11.25" customHeight="1">
      <c r="A35" s="48">
        <v>25</v>
      </c>
      <c r="B35" s="17">
        <v>4706</v>
      </c>
      <c r="C35" s="18">
        <v>2474</v>
      </c>
      <c r="D35" s="18">
        <v>2232</v>
      </c>
      <c r="E35" s="48">
        <v>85</v>
      </c>
      <c r="F35" s="17">
        <v>1396</v>
      </c>
      <c r="G35" s="18">
        <v>483</v>
      </c>
      <c r="H35" s="19">
        <v>913</v>
      </c>
    </row>
    <row r="36" spans="1:8" ht="11.25" customHeight="1">
      <c r="A36" s="48">
        <v>26</v>
      </c>
      <c r="B36" s="17">
        <v>4937</v>
      </c>
      <c r="C36" s="18">
        <v>2658</v>
      </c>
      <c r="D36" s="18">
        <v>2279</v>
      </c>
      <c r="E36" s="48">
        <v>86</v>
      </c>
      <c r="F36" s="17">
        <v>1283</v>
      </c>
      <c r="G36" s="18">
        <v>435</v>
      </c>
      <c r="H36" s="19">
        <v>848</v>
      </c>
    </row>
    <row r="37" spans="1:8" ht="11.25" customHeight="1">
      <c r="A37" s="48">
        <v>27</v>
      </c>
      <c r="B37" s="17">
        <v>4916</v>
      </c>
      <c r="C37" s="18">
        <v>2598</v>
      </c>
      <c r="D37" s="18">
        <v>2318</v>
      </c>
      <c r="E37" s="48">
        <v>87</v>
      </c>
      <c r="F37" s="17">
        <v>1106</v>
      </c>
      <c r="G37" s="18">
        <v>361</v>
      </c>
      <c r="H37" s="19">
        <v>745</v>
      </c>
    </row>
    <row r="38" spans="1:8" ht="11.25" customHeight="1">
      <c r="A38" s="48">
        <v>28</v>
      </c>
      <c r="B38" s="17">
        <v>4972</v>
      </c>
      <c r="C38" s="18">
        <v>2688</v>
      </c>
      <c r="D38" s="18">
        <v>2284</v>
      </c>
      <c r="E38" s="48">
        <v>88</v>
      </c>
      <c r="F38" s="17">
        <v>893</v>
      </c>
      <c r="G38" s="18">
        <v>242</v>
      </c>
      <c r="H38" s="19">
        <v>651</v>
      </c>
    </row>
    <row r="39" spans="1:8" ht="11.25" customHeight="1">
      <c r="A39" s="49">
        <v>29</v>
      </c>
      <c r="B39" s="20">
        <v>5043</v>
      </c>
      <c r="C39" s="21">
        <v>2617</v>
      </c>
      <c r="D39" s="21">
        <v>2426</v>
      </c>
      <c r="E39" s="49">
        <v>89</v>
      </c>
      <c r="F39" s="20">
        <v>852</v>
      </c>
      <c r="G39" s="21">
        <v>239</v>
      </c>
      <c r="H39" s="22">
        <v>613</v>
      </c>
    </row>
    <row r="40" spans="1:8" ht="11.25" customHeight="1">
      <c r="A40" s="47" t="s">
        <v>66</v>
      </c>
      <c r="B40" s="17">
        <v>29786</v>
      </c>
      <c r="C40" s="18">
        <v>15465</v>
      </c>
      <c r="D40" s="18">
        <v>14321</v>
      </c>
      <c r="E40" s="47" t="s">
        <v>67</v>
      </c>
      <c r="F40" s="17">
        <v>2368</v>
      </c>
      <c r="G40" s="18">
        <v>596</v>
      </c>
      <c r="H40" s="19">
        <v>1772</v>
      </c>
    </row>
    <row r="41" spans="1:8" ht="11.25" customHeight="1">
      <c r="A41" s="48">
        <v>30</v>
      </c>
      <c r="B41" s="17">
        <v>5515</v>
      </c>
      <c r="C41" s="18">
        <v>2865</v>
      </c>
      <c r="D41" s="18">
        <v>2650</v>
      </c>
      <c r="E41" s="48">
        <v>90</v>
      </c>
      <c r="F41" s="17">
        <v>657</v>
      </c>
      <c r="G41" s="18">
        <v>174</v>
      </c>
      <c r="H41" s="19">
        <v>483</v>
      </c>
    </row>
    <row r="42" spans="1:8" ht="11.25" customHeight="1">
      <c r="A42" s="48">
        <v>31</v>
      </c>
      <c r="B42" s="17">
        <v>5609</v>
      </c>
      <c r="C42" s="18">
        <v>2893</v>
      </c>
      <c r="D42" s="18">
        <v>2716</v>
      </c>
      <c r="E42" s="48">
        <v>91</v>
      </c>
      <c r="F42" s="17">
        <v>520</v>
      </c>
      <c r="G42" s="18">
        <v>127</v>
      </c>
      <c r="H42" s="19">
        <v>393</v>
      </c>
    </row>
    <row r="43" spans="1:8" ht="11.25" customHeight="1">
      <c r="A43" s="48">
        <v>32</v>
      </c>
      <c r="B43" s="17">
        <v>6076</v>
      </c>
      <c r="C43" s="18">
        <v>3167</v>
      </c>
      <c r="D43" s="18">
        <v>2909</v>
      </c>
      <c r="E43" s="48">
        <v>92</v>
      </c>
      <c r="F43" s="17">
        <v>492</v>
      </c>
      <c r="G43" s="18">
        <v>129</v>
      </c>
      <c r="H43" s="19">
        <v>363</v>
      </c>
    </row>
    <row r="44" spans="1:8" ht="11.25" customHeight="1">
      <c r="A44" s="48">
        <v>33</v>
      </c>
      <c r="B44" s="17">
        <v>6153</v>
      </c>
      <c r="C44" s="18">
        <v>3217</v>
      </c>
      <c r="D44" s="18">
        <v>2936</v>
      </c>
      <c r="E44" s="48">
        <v>93</v>
      </c>
      <c r="F44" s="17">
        <v>407</v>
      </c>
      <c r="G44" s="18">
        <v>108</v>
      </c>
      <c r="H44" s="19">
        <v>299</v>
      </c>
    </row>
    <row r="45" spans="1:8" ht="11.25" customHeight="1">
      <c r="A45" s="49">
        <v>34</v>
      </c>
      <c r="B45" s="20">
        <v>6433</v>
      </c>
      <c r="C45" s="21">
        <v>3323</v>
      </c>
      <c r="D45" s="21">
        <v>3110</v>
      </c>
      <c r="E45" s="49">
        <v>94</v>
      </c>
      <c r="F45" s="20">
        <v>292</v>
      </c>
      <c r="G45" s="21">
        <v>58</v>
      </c>
      <c r="H45" s="22">
        <v>234</v>
      </c>
    </row>
    <row r="46" spans="1:8" ht="11.25" customHeight="1">
      <c r="A46" s="47" t="s">
        <v>68</v>
      </c>
      <c r="B46" s="17">
        <v>36557</v>
      </c>
      <c r="C46" s="18">
        <v>18739</v>
      </c>
      <c r="D46" s="18">
        <v>17818</v>
      </c>
      <c r="E46" s="47" t="s">
        <v>69</v>
      </c>
      <c r="F46" s="17">
        <v>831</v>
      </c>
      <c r="G46" s="18">
        <v>151</v>
      </c>
      <c r="H46" s="19">
        <v>680</v>
      </c>
    </row>
    <row r="47" spans="1:8" ht="11.25" customHeight="1">
      <c r="A47" s="48">
        <v>35</v>
      </c>
      <c r="B47" s="17">
        <v>6855</v>
      </c>
      <c r="C47" s="18">
        <v>3484</v>
      </c>
      <c r="D47" s="18">
        <v>3371</v>
      </c>
      <c r="E47" s="48">
        <v>95</v>
      </c>
      <c r="F47" s="17">
        <v>285</v>
      </c>
      <c r="G47" s="18">
        <v>57</v>
      </c>
      <c r="H47" s="19">
        <v>228</v>
      </c>
    </row>
    <row r="48" spans="1:8" ht="11.25" customHeight="1">
      <c r="A48" s="48">
        <v>36</v>
      </c>
      <c r="B48" s="17">
        <v>7368</v>
      </c>
      <c r="C48" s="18">
        <v>3787</v>
      </c>
      <c r="D48" s="18">
        <v>3581</v>
      </c>
      <c r="E48" s="48">
        <v>96</v>
      </c>
      <c r="F48" s="17">
        <v>201</v>
      </c>
      <c r="G48" s="18">
        <v>36</v>
      </c>
      <c r="H48" s="19">
        <v>165</v>
      </c>
    </row>
    <row r="49" spans="1:8" ht="11.25" customHeight="1">
      <c r="A49" s="48">
        <v>37</v>
      </c>
      <c r="B49" s="17">
        <v>7485</v>
      </c>
      <c r="C49" s="18">
        <v>3866</v>
      </c>
      <c r="D49" s="18">
        <v>3619</v>
      </c>
      <c r="E49" s="48">
        <v>97</v>
      </c>
      <c r="F49" s="17">
        <v>153</v>
      </c>
      <c r="G49" s="18">
        <v>25</v>
      </c>
      <c r="H49" s="19">
        <v>128</v>
      </c>
    </row>
    <row r="50" spans="1:8" ht="11.25" customHeight="1">
      <c r="A50" s="48">
        <v>38</v>
      </c>
      <c r="B50" s="17">
        <v>7535</v>
      </c>
      <c r="C50" s="18">
        <v>3866</v>
      </c>
      <c r="D50" s="18">
        <v>3669</v>
      </c>
      <c r="E50" s="48">
        <v>98</v>
      </c>
      <c r="F50" s="17">
        <v>123</v>
      </c>
      <c r="G50" s="18">
        <v>22</v>
      </c>
      <c r="H50" s="19">
        <v>101</v>
      </c>
    </row>
    <row r="51" spans="1:8" ht="11.25" customHeight="1">
      <c r="A51" s="49">
        <v>39</v>
      </c>
      <c r="B51" s="20">
        <v>7314</v>
      </c>
      <c r="C51" s="21">
        <v>3736</v>
      </c>
      <c r="D51" s="21">
        <v>3578</v>
      </c>
      <c r="E51" s="49">
        <v>99</v>
      </c>
      <c r="F51" s="20">
        <v>69</v>
      </c>
      <c r="G51" s="21">
        <v>11</v>
      </c>
      <c r="H51" s="22">
        <v>58</v>
      </c>
    </row>
    <row r="52" spans="1:8" ht="11.25" customHeight="1">
      <c r="A52" s="47" t="s">
        <v>70</v>
      </c>
      <c r="B52" s="17">
        <v>33205</v>
      </c>
      <c r="C52" s="18">
        <v>17326</v>
      </c>
      <c r="D52" s="18">
        <v>15879</v>
      </c>
      <c r="E52" s="47" t="s">
        <v>71</v>
      </c>
      <c r="F52" s="17">
        <v>111</v>
      </c>
      <c r="G52" s="18">
        <v>19</v>
      </c>
      <c r="H52" s="19">
        <v>92</v>
      </c>
    </row>
    <row r="53" spans="1:8" ht="11.25" customHeight="1">
      <c r="A53" s="48">
        <v>40</v>
      </c>
      <c r="B53" s="17">
        <v>6892</v>
      </c>
      <c r="C53" s="18">
        <v>3536</v>
      </c>
      <c r="D53" s="18">
        <v>3356</v>
      </c>
      <c r="E53" s="48">
        <v>100</v>
      </c>
      <c r="F53" s="17">
        <v>56</v>
      </c>
      <c r="G53" s="18">
        <v>11</v>
      </c>
      <c r="H53" s="19">
        <v>45</v>
      </c>
    </row>
    <row r="54" spans="1:8" ht="11.25" customHeight="1">
      <c r="A54" s="48">
        <v>41</v>
      </c>
      <c r="B54" s="17">
        <v>7193</v>
      </c>
      <c r="C54" s="18">
        <v>3740</v>
      </c>
      <c r="D54" s="18">
        <v>3453</v>
      </c>
      <c r="E54" s="48">
        <v>101</v>
      </c>
      <c r="F54" s="17">
        <v>20</v>
      </c>
      <c r="G54" s="18">
        <v>3</v>
      </c>
      <c r="H54" s="19">
        <v>17</v>
      </c>
    </row>
    <row r="55" spans="1:8" ht="11.25" customHeight="1">
      <c r="A55" s="48">
        <v>42</v>
      </c>
      <c r="B55" s="17">
        <v>7028</v>
      </c>
      <c r="C55" s="18">
        <v>3658</v>
      </c>
      <c r="D55" s="18">
        <v>3370</v>
      </c>
      <c r="E55" s="48">
        <v>102</v>
      </c>
      <c r="F55" s="17">
        <v>17</v>
      </c>
      <c r="G55" s="18">
        <v>5</v>
      </c>
      <c r="H55" s="19">
        <v>12</v>
      </c>
    </row>
    <row r="56" spans="1:8" ht="11.25" customHeight="1">
      <c r="A56" s="48">
        <v>43</v>
      </c>
      <c r="B56" s="17">
        <v>6051</v>
      </c>
      <c r="C56" s="18">
        <v>3236</v>
      </c>
      <c r="D56" s="18">
        <v>2815</v>
      </c>
      <c r="E56" s="48">
        <v>103</v>
      </c>
      <c r="F56" s="17">
        <v>12</v>
      </c>
      <c r="G56" s="18">
        <v>0</v>
      </c>
      <c r="H56" s="19">
        <v>12</v>
      </c>
    </row>
    <row r="57" spans="1:8" ht="11.25" customHeight="1">
      <c r="A57" s="49">
        <v>44</v>
      </c>
      <c r="B57" s="20">
        <v>6041</v>
      </c>
      <c r="C57" s="21">
        <v>3156</v>
      </c>
      <c r="D57" s="21">
        <v>2885</v>
      </c>
      <c r="E57" s="49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7" t="s">
        <v>72</v>
      </c>
      <c r="B58" s="17">
        <v>27745</v>
      </c>
      <c r="C58" s="18">
        <v>14642</v>
      </c>
      <c r="D58" s="18">
        <v>13103</v>
      </c>
      <c r="E58" s="47" t="s">
        <v>73</v>
      </c>
      <c r="F58" s="17">
        <v>11</v>
      </c>
      <c r="G58" s="18">
        <v>0</v>
      </c>
      <c r="H58" s="19">
        <v>11</v>
      </c>
    </row>
    <row r="59" spans="1:8" ht="11.25" customHeight="1">
      <c r="A59" s="48">
        <v>45</v>
      </c>
      <c r="B59" s="17">
        <v>6242</v>
      </c>
      <c r="C59" s="18">
        <v>3312</v>
      </c>
      <c r="D59" s="18">
        <v>2930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5792</v>
      </c>
      <c r="C60" s="18">
        <v>3046</v>
      </c>
      <c r="D60" s="18">
        <v>2746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5576</v>
      </c>
      <c r="C61" s="18">
        <v>2948</v>
      </c>
      <c r="D61" s="18">
        <v>2628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5034</v>
      </c>
      <c r="C62" s="18">
        <v>2647</v>
      </c>
      <c r="D62" s="18">
        <v>2387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5101</v>
      </c>
      <c r="C63" s="21">
        <v>2689</v>
      </c>
      <c r="D63" s="21">
        <v>2412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22386</v>
      </c>
      <c r="C64" s="18">
        <v>11479</v>
      </c>
      <c r="D64" s="18">
        <v>10907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4672</v>
      </c>
      <c r="C65" s="18">
        <v>2448</v>
      </c>
      <c r="D65" s="18">
        <v>2224</v>
      </c>
      <c r="E65" s="48"/>
      <c r="F65" s="23"/>
      <c r="G65" s="18"/>
      <c r="H65" s="24"/>
    </row>
    <row r="66" spans="1:8" ht="11.25" customHeight="1">
      <c r="A66" s="48">
        <v>51</v>
      </c>
      <c r="B66" s="17">
        <v>4789</v>
      </c>
      <c r="C66" s="18">
        <v>2520</v>
      </c>
      <c r="D66" s="18">
        <v>2269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4328</v>
      </c>
      <c r="C67" s="18">
        <v>2203</v>
      </c>
      <c r="D67" s="18">
        <v>2125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4239</v>
      </c>
      <c r="C68" s="18">
        <v>2125</v>
      </c>
      <c r="D68" s="18">
        <v>2114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4358</v>
      </c>
      <c r="C69" s="21">
        <v>2183</v>
      </c>
      <c r="D69" s="21">
        <v>2175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24670</v>
      </c>
      <c r="C70" s="18">
        <v>12075</v>
      </c>
      <c r="D70" s="18">
        <v>12595</v>
      </c>
      <c r="E70" s="48" t="s">
        <v>47</v>
      </c>
      <c r="F70" s="17">
        <f>SUM(F73:F75)</f>
        <v>405525</v>
      </c>
      <c r="G70" s="90">
        <f>SUM(G73:G75)</f>
        <v>202419</v>
      </c>
      <c r="H70" s="91">
        <f>SUM(H73:H75)</f>
        <v>203106</v>
      </c>
    </row>
    <row r="71" spans="1:8" ht="11.25" customHeight="1">
      <c r="A71" s="48">
        <v>55</v>
      </c>
      <c r="B71" s="17">
        <v>4414</v>
      </c>
      <c r="C71" s="18">
        <v>2230</v>
      </c>
      <c r="D71" s="18">
        <v>2184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4489</v>
      </c>
      <c r="C72" s="18">
        <v>2236</v>
      </c>
      <c r="D72" s="18">
        <v>2253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4908</v>
      </c>
      <c r="C73" s="18">
        <v>2396</v>
      </c>
      <c r="D73" s="18">
        <v>2512</v>
      </c>
      <c r="E73" s="47" t="s">
        <v>77</v>
      </c>
      <c r="F73" s="17">
        <f>G73+H73</f>
        <v>57136</v>
      </c>
      <c r="G73" s="18">
        <f>C4+C10+C16</f>
        <v>29253</v>
      </c>
      <c r="H73" s="19">
        <f>D4+D10+D16</f>
        <v>27883</v>
      </c>
    </row>
    <row r="74" spans="1:8" ht="11.25" customHeight="1">
      <c r="A74" s="48">
        <v>58</v>
      </c>
      <c r="B74" s="17">
        <v>5198</v>
      </c>
      <c r="C74" s="18">
        <v>2514</v>
      </c>
      <c r="D74" s="18">
        <v>2684</v>
      </c>
      <c r="E74" s="47" t="s">
        <v>78</v>
      </c>
      <c r="F74" s="17">
        <f>G74+H74</f>
        <v>267904</v>
      </c>
      <c r="G74" s="18">
        <f>C22+C28+C34+C40+C46+C52+C58+C64+C70+G4</f>
        <v>137779</v>
      </c>
      <c r="H74" s="19">
        <f>D22+D28+D34+D40+D46+D52+D58+D64+D70+H4</f>
        <v>130125</v>
      </c>
    </row>
    <row r="75" spans="1:8" ht="13.5" customHeight="1" thickBot="1">
      <c r="A75" s="50">
        <v>59</v>
      </c>
      <c r="B75" s="28">
        <v>5661</v>
      </c>
      <c r="C75" s="29">
        <v>2699</v>
      </c>
      <c r="D75" s="29">
        <v>2962</v>
      </c>
      <c r="E75" s="51" t="s">
        <v>79</v>
      </c>
      <c r="F75" s="28">
        <f>G75+H75</f>
        <v>80485</v>
      </c>
      <c r="G75" s="29">
        <f>G10+G16+G22+G28+G34+G40+G46+G52+G58+G64</f>
        <v>35387</v>
      </c>
      <c r="H75" s="30">
        <f>H10+H16+H22+H28+H34+H40+H46+H52+H58+H64</f>
        <v>45098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P49" sqref="P49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05" t="str">
        <f>IF(MONTH('人口・世帯数の推移'!A28)=1,CONCATENATE(YEAR('人口・世帯数の推移'!A28)-1,"年12月中"),CONCATENATE(YEAR('人口・世帯数の推移'!A28),"年",MONTH('人口・世帯数の推移'!A28)-1,"月中"))</f>
        <v>2010年4月中</v>
      </c>
      <c r="B2" s="10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06" t="s">
        <v>15</v>
      </c>
      <c r="B3" s="103" t="s">
        <v>30</v>
      </c>
      <c r="C3" s="103" t="s">
        <v>31</v>
      </c>
      <c r="D3" s="103" t="s">
        <v>32</v>
      </c>
      <c r="E3" s="106" t="s">
        <v>33</v>
      </c>
      <c r="F3" s="106"/>
      <c r="G3" s="106"/>
      <c r="H3" s="106"/>
      <c r="I3" s="106" t="s">
        <v>34</v>
      </c>
      <c r="J3" s="106"/>
      <c r="K3" s="106"/>
      <c r="L3" s="106"/>
      <c r="M3" s="103" t="s">
        <v>35</v>
      </c>
      <c r="N3" s="103" t="s">
        <v>29</v>
      </c>
    </row>
    <row r="4" spans="1:14" s="1" customFormat="1" ht="19.5" customHeight="1">
      <c r="A4" s="106"/>
      <c r="B4" s="103"/>
      <c r="C4" s="103"/>
      <c r="D4" s="103"/>
      <c r="E4" s="106"/>
      <c r="F4" s="106"/>
      <c r="G4" s="106"/>
      <c r="H4" s="106"/>
      <c r="I4" s="106"/>
      <c r="J4" s="106"/>
      <c r="K4" s="106"/>
      <c r="L4" s="106"/>
      <c r="M4" s="103"/>
      <c r="N4" s="103"/>
    </row>
    <row r="5" spans="1:14" s="1" customFormat="1" ht="19.5" customHeight="1">
      <c r="A5" s="106"/>
      <c r="B5" s="103"/>
      <c r="C5" s="103"/>
      <c r="D5" s="103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03"/>
      <c r="N5" s="103"/>
    </row>
    <row r="6" spans="1:14" s="1" customFormat="1" ht="19.5" customHeight="1">
      <c r="A6" s="75" t="s">
        <v>16</v>
      </c>
      <c r="B6" s="76">
        <v>15</v>
      </c>
      <c r="C6" s="76">
        <v>21</v>
      </c>
      <c r="D6" s="76">
        <v>-6</v>
      </c>
      <c r="E6" s="76">
        <v>54</v>
      </c>
      <c r="F6" s="76">
        <v>39</v>
      </c>
      <c r="G6" s="76">
        <v>26</v>
      </c>
      <c r="H6" s="76">
        <v>119</v>
      </c>
      <c r="I6" s="76">
        <v>32</v>
      </c>
      <c r="J6" s="76">
        <v>22</v>
      </c>
      <c r="K6" s="76">
        <v>27</v>
      </c>
      <c r="L6" s="76">
        <v>81</v>
      </c>
      <c r="M6" s="76">
        <v>38</v>
      </c>
      <c r="N6" s="76">
        <f aca="true" t="shared" si="0" ref="N6:N21">D6+M6</f>
        <v>32</v>
      </c>
    </row>
    <row r="7" spans="1:14" s="1" customFormat="1" ht="19.5" customHeight="1">
      <c r="A7" s="75" t="s">
        <v>17</v>
      </c>
      <c r="B7" s="76">
        <v>33</v>
      </c>
      <c r="C7" s="76">
        <v>37</v>
      </c>
      <c r="D7" s="76">
        <v>-4</v>
      </c>
      <c r="E7" s="76">
        <v>186</v>
      </c>
      <c r="F7" s="76">
        <v>103</v>
      </c>
      <c r="G7" s="76">
        <v>69</v>
      </c>
      <c r="H7" s="76">
        <v>358</v>
      </c>
      <c r="I7" s="76">
        <v>102</v>
      </c>
      <c r="J7" s="76">
        <v>77</v>
      </c>
      <c r="K7" s="76">
        <v>104</v>
      </c>
      <c r="L7" s="76">
        <v>283</v>
      </c>
      <c r="M7" s="76">
        <v>75</v>
      </c>
      <c r="N7" s="76">
        <f t="shared" si="0"/>
        <v>71</v>
      </c>
    </row>
    <row r="8" spans="1:14" s="1" customFormat="1" ht="19.5" customHeight="1">
      <c r="A8" s="75" t="s">
        <v>18</v>
      </c>
      <c r="B8" s="76">
        <v>29</v>
      </c>
      <c r="C8" s="76">
        <v>20</v>
      </c>
      <c r="D8" s="76">
        <v>9</v>
      </c>
      <c r="E8" s="76">
        <v>163</v>
      </c>
      <c r="F8" s="76">
        <v>154</v>
      </c>
      <c r="G8" s="76">
        <v>90</v>
      </c>
      <c r="H8" s="76">
        <v>407</v>
      </c>
      <c r="I8" s="76">
        <v>78</v>
      </c>
      <c r="J8" s="76">
        <v>70</v>
      </c>
      <c r="K8" s="76">
        <v>43</v>
      </c>
      <c r="L8" s="76">
        <v>191</v>
      </c>
      <c r="M8" s="76">
        <v>216</v>
      </c>
      <c r="N8" s="76">
        <f t="shared" si="0"/>
        <v>225</v>
      </c>
    </row>
    <row r="9" spans="1:14" s="1" customFormat="1" ht="19.5" customHeight="1">
      <c r="A9" s="75" t="s">
        <v>19</v>
      </c>
      <c r="B9" s="76">
        <v>22</v>
      </c>
      <c r="C9" s="76">
        <v>16</v>
      </c>
      <c r="D9" s="76">
        <v>6</v>
      </c>
      <c r="E9" s="76">
        <v>83</v>
      </c>
      <c r="F9" s="76">
        <v>71</v>
      </c>
      <c r="G9" s="76">
        <v>31</v>
      </c>
      <c r="H9" s="76">
        <v>185</v>
      </c>
      <c r="I9" s="76">
        <v>45</v>
      </c>
      <c r="J9" s="76">
        <v>38</v>
      </c>
      <c r="K9" s="76">
        <v>56</v>
      </c>
      <c r="L9" s="76">
        <v>139</v>
      </c>
      <c r="M9" s="76">
        <v>46</v>
      </c>
      <c r="N9" s="76">
        <f t="shared" si="0"/>
        <v>52</v>
      </c>
    </row>
    <row r="10" spans="1:14" s="1" customFormat="1" ht="19.5" customHeight="1">
      <c r="A10" s="75" t="s">
        <v>20</v>
      </c>
      <c r="B10" s="76">
        <v>39</v>
      </c>
      <c r="C10" s="76">
        <v>27</v>
      </c>
      <c r="D10" s="76">
        <v>12</v>
      </c>
      <c r="E10" s="76">
        <v>224</v>
      </c>
      <c r="F10" s="76">
        <v>154</v>
      </c>
      <c r="G10" s="76">
        <v>96</v>
      </c>
      <c r="H10" s="76">
        <v>474</v>
      </c>
      <c r="I10" s="76">
        <v>99</v>
      </c>
      <c r="J10" s="76">
        <v>68</v>
      </c>
      <c r="K10" s="76">
        <v>94</v>
      </c>
      <c r="L10" s="76">
        <v>261</v>
      </c>
      <c r="M10" s="76">
        <v>213</v>
      </c>
      <c r="N10" s="76">
        <f t="shared" si="0"/>
        <v>225</v>
      </c>
    </row>
    <row r="11" spans="1:14" s="1" customFormat="1" ht="19.5" customHeight="1">
      <c r="A11" s="75" t="s">
        <v>21</v>
      </c>
      <c r="B11" s="76">
        <v>24</v>
      </c>
      <c r="C11" s="76">
        <v>20</v>
      </c>
      <c r="D11" s="76">
        <v>4</v>
      </c>
      <c r="E11" s="76">
        <v>76</v>
      </c>
      <c r="F11" s="76">
        <v>74</v>
      </c>
      <c r="G11" s="76">
        <v>40</v>
      </c>
      <c r="H11" s="76">
        <v>190</v>
      </c>
      <c r="I11" s="76">
        <v>41</v>
      </c>
      <c r="J11" s="76">
        <v>38</v>
      </c>
      <c r="K11" s="76">
        <v>49</v>
      </c>
      <c r="L11" s="76">
        <v>128</v>
      </c>
      <c r="M11" s="76">
        <v>62</v>
      </c>
      <c r="N11" s="76">
        <f t="shared" si="0"/>
        <v>66</v>
      </c>
    </row>
    <row r="12" spans="1:14" s="1" customFormat="1" ht="19.5" customHeight="1">
      <c r="A12" s="75" t="s">
        <v>22</v>
      </c>
      <c r="B12" s="76">
        <v>33</v>
      </c>
      <c r="C12" s="76">
        <v>19</v>
      </c>
      <c r="D12" s="76">
        <v>14</v>
      </c>
      <c r="E12" s="76">
        <v>87</v>
      </c>
      <c r="F12" s="76">
        <v>97</v>
      </c>
      <c r="G12" s="76">
        <v>65</v>
      </c>
      <c r="H12" s="76">
        <v>249</v>
      </c>
      <c r="I12" s="76">
        <v>78</v>
      </c>
      <c r="J12" s="76">
        <v>64</v>
      </c>
      <c r="K12" s="76">
        <v>79</v>
      </c>
      <c r="L12" s="76">
        <v>221</v>
      </c>
      <c r="M12" s="76">
        <v>28</v>
      </c>
      <c r="N12" s="76">
        <f t="shared" si="0"/>
        <v>42</v>
      </c>
    </row>
    <row r="13" spans="1:14" s="1" customFormat="1" ht="19.5" customHeight="1">
      <c r="A13" s="75" t="s">
        <v>23</v>
      </c>
      <c r="B13" s="76">
        <v>24</v>
      </c>
      <c r="C13" s="76">
        <v>11</v>
      </c>
      <c r="D13" s="76">
        <v>13</v>
      </c>
      <c r="E13" s="76">
        <v>55</v>
      </c>
      <c r="F13" s="76">
        <v>76</v>
      </c>
      <c r="G13" s="76">
        <v>65</v>
      </c>
      <c r="H13" s="76">
        <v>196</v>
      </c>
      <c r="I13" s="76">
        <v>54</v>
      </c>
      <c r="J13" s="76">
        <v>65</v>
      </c>
      <c r="K13" s="76">
        <v>41</v>
      </c>
      <c r="L13" s="76">
        <v>160</v>
      </c>
      <c r="M13" s="76">
        <v>36</v>
      </c>
      <c r="N13" s="76">
        <f t="shared" si="0"/>
        <v>49</v>
      </c>
    </row>
    <row r="14" spans="1:14" s="1" customFormat="1" ht="19.5" customHeight="1">
      <c r="A14" s="75" t="s">
        <v>24</v>
      </c>
      <c r="B14" s="76">
        <v>19</v>
      </c>
      <c r="C14" s="76">
        <v>20</v>
      </c>
      <c r="D14" s="76">
        <v>-1</v>
      </c>
      <c r="E14" s="76">
        <v>150</v>
      </c>
      <c r="F14" s="76">
        <v>67</v>
      </c>
      <c r="G14" s="76">
        <v>69</v>
      </c>
      <c r="H14" s="76">
        <v>286</v>
      </c>
      <c r="I14" s="76">
        <v>59</v>
      </c>
      <c r="J14" s="76">
        <v>65</v>
      </c>
      <c r="K14" s="76">
        <v>84</v>
      </c>
      <c r="L14" s="76">
        <v>208</v>
      </c>
      <c r="M14" s="76">
        <v>78</v>
      </c>
      <c r="N14" s="76">
        <f t="shared" si="0"/>
        <v>77</v>
      </c>
    </row>
    <row r="15" spans="1:14" s="1" customFormat="1" ht="19.5" customHeight="1">
      <c r="A15" s="75" t="s">
        <v>25</v>
      </c>
      <c r="B15" s="76">
        <v>23</v>
      </c>
      <c r="C15" s="76">
        <v>10</v>
      </c>
      <c r="D15" s="76">
        <v>13</v>
      </c>
      <c r="E15" s="76">
        <v>160</v>
      </c>
      <c r="F15" s="76">
        <v>97</v>
      </c>
      <c r="G15" s="76">
        <v>67</v>
      </c>
      <c r="H15" s="76">
        <v>324</v>
      </c>
      <c r="I15" s="76">
        <v>72</v>
      </c>
      <c r="J15" s="76">
        <v>81</v>
      </c>
      <c r="K15" s="76">
        <v>54</v>
      </c>
      <c r="L15" s="76">
        <v>207</v>
      </c>
      <c r="M15" s="76">
        <v>117</v>
      </c>
      <c r="N15" s="76">
        <f t="shared" si="0"/>
        <v>130</v>
      </c>
    </row>
    <row r="16" spans="1:14" s="1" customFormat="1" ht="19.5" customHeight="1">
      <c r="A16" s="75" t="s">
        <v>26</v>
      </c>
      <c r="B16" s="76">
        <v>8</v>
      </c>
      <c r="C16" s="76">
        <v>7</v>
      </c>
      <c r="D16" s="76">
        <v>1</v>
      </c>
      <c r="E16" s="76">
        <v>25</v>
      </c>
      <c r="F16" s="76">
        <v>25</v>
      </c>
      <c r="G16" s="76">
        <v>24</v>
      </c>
      <c r="H16" s="76">
        <v>74</v>
      </c>
      <c r="I16" s="76">
        <v>21</v>
      </c>
      <c r="J16" s="76">
        <v>16</v>
      </c>
      <c r="K16" s="76">
        <v>29</v>
      </c>
      <c r="L16" s="76">
        <v>66</v>
      </c>
      <c r="M16" s="76">
        <v>8</v>
      </c>
      <c r="N16" s="76">
        <f t="shared" si="0"/>
        <v>9</v>
      </c>
    </row>
    <row r="17" spans="1:14" s="1" customFormat="1" ht="19.5" customHeight="1">
      <c r="A17" s="75" t="s">
        <v>27</v>
      </c>
      <c r="B17" s="76">
        <v>15</v>
      </c>
      <c r="C17" s="76">
        <v>19</v>
      </c>
      <c r="D17" s="76">
        <v>-4</v>
      </c>
      <c r="E17" s="76">
        <v>93</v>
      </c>
      <c r="F17" s="76">
        <v>67</v>
      </c>
      <c r="G17" s="76">
        <v>55</v>
      </c>
      <c r="H17" s="76">
        <v>215</v>
      </c>
      <c r="I17" s="76">
        <v>44</v>
      </c>
      <c r="J17" s="76">
        <v>65</v>
      </c>
      <c r="K17" s="76">
        <v>38</v>
      </c>
      <c r="L17" s="76">
        <v>147</v>
      </c>
      <c r="M17" s="76">
        <v>68</v>
      </c>
      <c r="N17" s="76">
        <f t="shared" si="0"/>
        <v>64</v>
      </c>
    </row>
    <row r="18" spans="1:14" s="1" customFormat="1" ht="19.5" customHeight="1">
      <c r="A18" s="75" t="s">
        <v>28</v>
      </c>
      <c r="B18" s="76">
        <v>11</v>
      </c>
      <c r="C18" s="76">
        <v>12</v>
      </c>
      <c r="D18" s="76">
        <v>-1</v>
      </c>
      <c r="E18" s="76">
        <v>33</v>
      </c>
      <c r="F18" s="76">
        <v>34</v>
      </c>
      <c r="G18" s="76">
        <v>36</v>
      </c>
      <c r="H18" s="76">
        <v>103</v>
      </c>
      <c r="I18" s="76">
        <v>12</v>
      </c>
      <c r="J18" s="76">
        <v>36</v>
      </c>
      <c r="K18" s="76">
        <v>16</v>
      </c>
      <c r="L18" s="76">
        <v>64</v>
      </c>
      <c r="M18" s="76">
        <v>39</v>
      </c>
      <c r="N18" s="76">
        <f t="shared" si="0"/>
        <v>38</v>
      </c>
    </row>
    <row r="19" spans="1:14" s="1" customFormat="1" ht="19.5" customHeight="1">
      <c r="A19" s="77" t="s">
        <v>49</v>
      </c>
      <c r="B19" s="78">
        <v>154</v>
      </c>
      <c r="C19" s="78">
        <v>129</v>
      </c>
      <c r="D19" s="78">
        <v>25</v>
      </c>
      <c r="E19" s="78">
        <v>829</v>
      </c>
      <c r="F19" s="78">
        <v>548</v>
      </c>
      <c r="G19" s="78">
        <v>377</v>
      </c>
      <c r="H19" s="78">
        <v>1754</v>
      </c>
      <c r="I19" s="78">
        <v>433</v>
      </c>
      <c r="J19" s="78">
        <v>354</v>
      </c>
      <c r="K19" s="78">
        <v>367</v>
      </c>
      <c r="L19" s="78">
        <v>1154</v>
      </c>
      <c r="M19" s="79">
        <v>600</v>
      </c>
      <c r="N19" s="92">
        <f t="shared" si="0"/>
        <v>625</v>
      </c>
    </row>
    <row r="20" spans="1:14" s="1" customFormat="1" ht="19.5" customHeight="1">
      <c r="A20" s="77" t="s">
        <v>50</v>
      </c>
      <c r="B20" s="78">
        <v>141</v>
      </c>
      <c r="C20" s="78">
        <v>110</v>
      </c>
      <c r="D20" s="78">
        <v>31</v>
      </c>
      <c r="E20" s="78">
        <v>560</v>
      </c>
      <c r="F20" s="78">
        <v>510</v>
      </c>
      <c r="G20" s="78">
        <v>356</v>
      </c>
      <c r="H20" s="78">
        <v>1426</v>
      </c>
      <c r="I20" s="78">
        <v>304</v>
      </c>
      <c r="J20" s="78">
        <v>351</v>
      </c>
      <c r="K20" s="78">
        <v>347</v>
      </c>
      <c r="L20" s="78">
        <v>1002</v>
      </c>
      <c r="M20" s="79">
        <v>424</v>
      </c>
      <c r="N20" s="92">
        <f t="shared" si="0"/>
        <v>455</v>
      </c>
    </row>
    <row r="21" spans="1:14" s="1" customFormat="1" ht="19.5" customHeight="1">
      <c r="A21" s="77" t="s">
        <v>51</v>
      </c>
      <c r="B21" s="78">
        <v>295</v>
      </c>
      <c r="C21" s="78">
        <v>239</v>
      </c>
      <c r="D21" s="78">
        <v>56</v>
      </c>
      <c r="E21" s="78">
        <v>1389</v>
      </c>
      <c r="F21" s="78">
        <v>1058</v>
      </c>
      <c r="G21" s="78">
        <v>733</v>
      </c>
      <c r="H21" s="78">
        <v>3180</v>
      </c>
      <c r="I21" s="78">
        <v>737</v>
      </c>
      <c r="J21" s="78">
        <v>705</v>
      </c>
      <c r="K21" s="78">
        <v>714</v>
      </c>
      <c r="L21" s="78">
        <v>2156</v>
      </c>
      <c r="M21" s="79">
        <v>1024</v>
      </c>
      <c r="N21" s="92">
        <f t="shared" si="0"/>
        <v>1080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04" t="s">
        <v>291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2" t="s">
        <v>288</v>
      </c>
      <c r="C1" s="102"/>
      <c r="D1" s="102"/>
      <c r="E1" s="102"/>
      <c r="F1" s="102"/>
    </row>
    <row r="2" spans="2:6" s="4" customFormat="1" ht="23.25" customHeight="1">
      <c r="B2" s="3" t="str">
        <f>'13地区別人口と世帯数'!A2</f>
        <v>2010.5.1</v>
      </c>
      <c r="C2" s="3"/>
      <c r="D2" s="3"/>
      <c r="E2" s="3"/>
      <c r="F2" s="3"/>
    </row>
    <row r="3" spans="2:6" s="4" customFormat="1" ht="13.5">
      <c r="B3" s="107" t="s">
        <v>39</v>
      </c>
      <c r="C3" s="107" t="s">
        <v>3</v>
      </c>
      <c r="D3" s="137" t="s">
        <v>0</v>
      </c>
      <c r="E3" s="138"/>
      <c r="F3" s="139"/>
    </row>
    <row r="4" spans="2:6" s="4" customFormat="1" ht="13.5">
      <c r="B4" s="108"/>
      <c r="C4" s="108"/>
      <c r="D4" s="140"/>
      <c r="E4" s="141"/>
      <c r="F4" s="142"/>
    </row>
    <row r="5" spans="2:6" s="4" customFormat="1" ht="23.25" customHeight="1">
      <c r="B5" s="109"/>
      <c r="C5" s="109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196</v>
      </c>
      <c r="D6" s="61">
        <v>332</v>
      </c>
      <c r="E6" s="61">
        <v>191</v>
      </c>
      <c r="F6" s="61">
        <v>141</v>
      </c>
    </row>
    <row r="7" spans="2:6" s="4" customFormat="1" ht="27" customHeight="1">
      <c r="B7" s="69" t="s">
        <v>40</v>
      </c>
      <c r="C7" s="61">
        <v>468</v>
      </c>
      <c r="D7" s="61">
        <v>831</v>
      </c>
      <c r="E7" s="61">
        <v>455</v>
      </c>
      <c r="F7" s="61">
        <v>376</v>
      </c>
    </row>
    <row r="8" spans="2:6" s="4" customFormat="1" ht="27" customHeight="1">
      <c r="B8" s="69" t="s">
        <v>41</v>
      </c>
      <c r="C8" s="61">
        <v>712</v>
      </c>
      <c r="D8" s="61">
        <v>1019</v>
      </c>
      <c r="E8" s="61">
        <v>451</v>
      </c>
      <c r="F8" s="61">
        <v>568</v>
      </c>
    </row>
    <row r="9" spans="2:6" s="4" customFormat="1" ht="27" customHeight="1">
      <c r="B9" s="69" t="s">
        <v>42</v>
      </c>
      <c r="C9" s="61">
        <v>633</v>
      </c>
      <c r="D9" s="61">
        <v>920</v>
      </c>
      <c r="E9" s="61">
        <v>415</v>
      </c>
      <c r="F9" s="61">
        <v>505</v>
      </c>
    </row>
    <row r="10" spans="2:6" s="4" customFormat="1" ht="27" customHeight="1">
      <c r="B10" s="69" t="s">
        <v>43</v>
      </c>
      <c r="C10" s="61">
        <v>420</v>
      </c>
      <c r="D10" s="61">
        <v>781</v>
      </c>
      <c r="E10" s="61">
        <v>405</v>
      </c>
      <c r="F10" s="61">
        <v>376</v>
      </c>
    </row>
    <row r="11" spans="2:6" s="4" customFormat="1" ht="27" customHeight="1">
      <c r="B11" s="69" t="s">
        <v>44</v>
      </c>
      <c r="C11" s="61">
        <v>337</v>
      </c>
      <c r="D11" s="61">
        <v>421</v>
      </c>
      <c r="E11" s="61">
        <v>95</v>
      </c>
      <c r="F11" s="61">
        <v>326</v>
      </c>
    </row>
    <row r="12" spans="2:6" s="4" customFormat="1" ht="27" customHeight="1">
      <c r="B12" s="69" t="s">
        <v>45</v>
      </c>
      <c r="C12" s="61">
        <v>184</v>
      </c>
      <c r="D12" s="61">
        <v>200</v>
      </c>
      <c r="E12" s="61">
        <v>140</v>
      </c>
      <c r="F12" s="61">
        <v>60</v>
      </c>
    </row>
    <row r="13" spans="2:6" s="4" customFormat="1" ht="27" customHeight="1">
      <c r="B13" s="64" t="s">
        <v>293</v>
      </c>
      <c r="C13" s="61">
        <v>168</v>
      </c>
      <c r="D13" s="61">
        <v>318</v>
      </c>
      <c r="E13" s="61">
        <v>172</v>
      </c>
      <c r="F13" s="61">
        <v>146</v>
      </c>
    </row>
    <row r="14" spans="2:6" s="4" customFormat="1" ht="27" customHeight="1">
      <c r="B14" s="69" t="s">
        <v>46</v>
      </c>
      <c r="C14" s="61">
        <v>905</v>
      </c>
      <c r="D14" s="61">
        <v>1112</v>
      </c>
      <c r="E14" s="61">
        <v>709</v>
      </c>
      <c r="F14" s="61">
        <v>403</v>
      </c>
    </row>
    <row r="15" spans="2:6" s="4" customFormat="1" ht="27" customHeight="1">
      <c r="B15" s="40" t="s">
        <v>47</v>
      </c>
      <c r="C15" s="41">
        <f>SUM(C6:C14)</f>
        <v>4023</v>
      </c>
      <c r="D15" s="41">
        <f>SUM(D6:D14)</f>
        <v>5934</v>
      </c>
      <c r="E15" s="41">
        <f>SUM(E6:E14)</f>
        <v>3033</v>
      </c>
      <c r="F15" s="41">
        <f>SUM(F6:F14)</f>
        <v>2901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07430</cp:lastModifiedBy>
  <cp:lastPrinted>2010-05-11T05:42:29Z</cp:lastPrinted>
  <dcterms:created xsi:type="dcterms:W3CDTF">1998-08-25T04:55:29Z</dcterms:created>
  <dcterms:modified xsi:type="dcterms:W3CDTF">2010-05-11T08:18:36Z</dcterms:modified>
  <cp:category/>
  <cp:version/>
  <cp:contentType/>
  <cp:contentStatus/>
</cp:coreProperties>
</file>