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'１３地区別人口と世帯数'!$A$1:$K$23</definedName>
    <definedName name="_xlnm.Print_Area" localSheetId="0">'人口・世帯数の推移'!$A$1:$J$35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<sst xmlns="http://schemas.openxmlformats.org/spreadsheetml/2006/main" count="859" uniqueCount="313">
  <si>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</si>
  <si>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</si>
  <si>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</si>
  <si>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</si>
  <si>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</si>
  <si>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</si>
  <si>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</si>
  <si>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</si>
  <si>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</si>
  <si>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</si>
  <si>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</si>
  <si>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</si>
  <si>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</si>
  <si>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</si>
  <si>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</si>
  <si>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</si>
  <si>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</si>
  <si>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</si>
  <si>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</si>
  <si>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</si>
  <si>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</si>
  <si>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</si>
  <si>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</si>
  <si>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</si>
  <si>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</si>
  <si>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</si>
  <si>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</si>
  <si>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</si>
  <si>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</si>
  <si>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</si>
  <si>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</si>
  <si>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</si>
  <si>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</si>
  <si>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</si>
  <si>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</si>
  <si>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</si>
  <si>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</si>
  <si>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</si>
  <si>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</si>
  <si>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</si>
  <si>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</si>
  <si>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</si>
  <si>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</si>
  <si>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</si>
  <si>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</si>
  <si>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</si>
  <si>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</si>
  <si>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</si>
  <si>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</si>
  <si>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</si>
  <si>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</si>
  <si>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</si>
  <si>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</si>
  <si>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</si>
  <si>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</si>
  <si>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</si>
  <si>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</si>
  <si>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</si>
  <si>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</si>
  <si>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</si>
  <si>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</si>
  <si>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</si>
  <si>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</si>
  <si>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</si>
  <si>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</si>
  <si>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</si>
  <si>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</si>
  <si>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</si>
  <si>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</si>
  <si>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</si>
  <si>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</si>
  <si>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</si>
  <si>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</si>
  <si>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</si>
  <si>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</si>
  <si>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</si>
  <si>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</si>
  <si>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</si>
  <si>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</si>
  <si>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</si>
  <si>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</si>
  <si>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</si>
  <si>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</si>
  <si>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</si>
  <si>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</si>
  <si>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</si>
  <si>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</si>
  <si>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</si>
  <si>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</si>
  <si>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</si>
  <si>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</si>
  <si>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</si>
  <si>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</si>
  <si>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</si>
  <si>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</si>
  <si>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</si>
  <si>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</si>
  <si>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</si>
  <si>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</si>
  <si>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</si>
  <si>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</si>
  <si>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</si>
  <si>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</si>
  <si>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</si>
  <si>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</si>
  <si>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</si>
  <si>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</si>
  <si>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</si>
  <si>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</si>
  <si>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</si>
  <si>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</si>
  <si>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</si>
  <si>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</si>
  <si>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</si>
  <si>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</si>
  <si>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</si>
  <si>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</si>
  <si>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</si>
  <si>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</si>
  <si>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</si>
  <si>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</si>
  <si>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</si>
  <si>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</si>
  <si>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</si>
  <si>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</si>
  <si>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</si>
  <si>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</si>
  <si>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</si>
  <si>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</si>
  <si>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</si>
  <si>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</si>
  <si>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</si>
  <si>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</si>
  <si>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</si>
  <si>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</si>
  <si>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</si>
  <si>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</si>
  <si>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</si>
  <si>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</si>
  <si>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</si>
  <si>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</si>
  <si>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</si>
  <si>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</si>
  <si>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</si>
  <si>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</si>
  <si>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</si>
  <si>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</si>
  <si>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</si>
  <si>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</si>
  <si>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</si>
  <si>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</si>
  <si>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</si>
  <si>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</si>
  <si>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</si>
  <si>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</si>
  <si>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</si>
  <si>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</si>
  <si>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</si>
  <si>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</si>
  <si>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</si>
  <si>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</si>
  <si>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</si>
  <si>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</si>
  <si>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</si>
  <si>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</si>
  <si>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</si>
  <si>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</si>
  <si>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</si>
  <si>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</si>
  <si>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</si>
  <si>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</si>
  <si>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</si>
  <si>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</si>
  <si>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</si>
  <si>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</si>
  <si>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</si>
  <si>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</si>
  <si>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</si>
  <si>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</si>
  <si>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</si>
  <si>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</si>
  <si>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</si>
  <si>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</si>
  <si>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</si>
  <si>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</si>
  <si>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</si>
  <si>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</si>
  <si>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</si>
  <si>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</si>
  <si>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</si>
  <si>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</si>
  <si>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</si>
  <si>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</si>
  <si>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</si>
  <si>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</si>
  <si>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</si>
  <si>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</si>
  <si>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</si>
  <si>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</si>
  <si>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</si>
  <si>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</si>
  <si>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</si>
  <si>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</si>
  <si>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</si>
  <si>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</si>
  <si>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</si>
  <si>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</si>
  <si>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</si>
  <si>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</si>
  <si>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</si>
  <si>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</si>
  <si>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</si>
  <si>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</si>
  <si>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</si>
  <si>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</si>
  <si>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</si>
  <si>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</si>
  <si>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</si>
  <si>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</si>
  <si>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</si>
  <si>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</si>
  <si>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</si>
  <si>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</si>
  <si>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</si>
  <si>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</si>
  <si>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</si>
  <si>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</si>
  <si>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</si>
  <si>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</si>
  <si>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</si>
  <si>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</si>
  <si>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</si>
  <si>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</si>
  <si>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</si>
  <si>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</si>
  <si>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</si>
  <si>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</si>
  <si>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</si>
  <si>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</si>
  <si>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</si>
  <si>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</si>
  <si>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</si>
  <si>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</si>
  <si>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</si>
  <si>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</si>
  <si>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</si>
  <si>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</si>
  <si>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</si>
  <si>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</si>
  <si>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</si>
  <si>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</si>
  <si>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</si>
  <si>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</si>
  <si>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</si>
  <si>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</si>
  <si>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</si>
  <si>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</si>
  <si>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</si>
  <si>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</si>
  <si>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</si>
  <si>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</si>
  <si>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</si>
  <si>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</si>
  <si>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</si>
  <si>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</si>
  <si>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</si>
  <si>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</si>
  <si>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</si>
  <si>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</si>
  <si>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</si>
  <si>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</si>
  <si>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</si>
  <si>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</si>
  <si>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</si>
  <si>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</si>
  <si>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</si>
  <si>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</si>
  <si>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</si>
  <si>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</si>
  <si>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</si>
  <si>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</si>
  <si>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</si>
  <si>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</si>
  <si>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</si>
  <si>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</si>
  <si>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</si>
  <si>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</si>
  <si>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</si>
  <si>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</si>
  <si>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</si>
  <si>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</si>
  <si>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</si>
  <si>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</si>
  <si>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</si>
  <si>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</si>
  <si>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</si>
  <si>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</si>
  <si>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</si>
  <si>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</si>
  <si>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</si>
  <si>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◆平成22年国勢調査の速報値では,人口は総数のみで,男女別は集計していません。</t>
  </si>
  <si>
    <t>－</t>
  </si>
  <si>
    <t>-</t>
  </si>
  <si>
    <t>-</t>
  </si>
  <si>
    <t>-</t>
  </si>
  <si>
    <t>-</t>
  </si>
  <si>
    <t>（参考）</t>
  </si>
  <si>
    <t>世帯数</t>
  </si>
  <si>
    <t>-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</si>
  <si>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</si>
  <si>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</si>
  <si>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(注)藤沢市の面積は，1989年11月1日付改訂(建設省国土地理院公表の面積)により，69.63ｋ㎡から69.51ｋ㎡に変更されました。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</si>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</sst>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4" fillId="0" borderId="5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8" t="s">
        <v>278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3.5" customHeight="1">
      <c r="A3" s="125" t="s">
        <v>2</v>
      </c>
      <c r="B3" s="125" t="s">
        <v>3</v>
      </c>
      <c r="C3" s="119" t="s">
        <v>0</v>
      </c>
      <c r="D3" s="120"/>
      <c r="E3" s="121"/>
      <c r="F3" s="119" t="s">
        <v>276</v>
      </c>
      <c r="G3" s="120"/>
      <c r="H3" s="121"/>
      <c r="I3" s="69" t="s">
        <v>1</v>
      </c>
      <c r="J3" s="69" t="s">
        <v>0</v>
      </c>
    </row>
    <row r="4" spans="1:10" ht="13.5" customHeight="1">
      <c r="A4" s="126"/>
      <c r="B4" s="126"/>
      <c r="C4" s="122"/>
      <c r="D4" s="123"/>
      <c r="E4" s="124"/>
      <c r="F4" s="122"/>
      <c r="G4" s="123"/>
      <c r="H4" s="124"/>
      <c r="I4" s="72" t="s">
        <v>4</v>
      </c>
      <c r="J4" s="70" t="s">
        <v>5</v>
      </c>
    </row>
    <row r="5" spans="1:10" ht="13.5" customHeight="1">
      <c r="A5" s="127"/>
      <c r="B5" s="127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40483</v>
      </c>
      <c r="B29" s="40">
        <v>172089</v>
      </c>
      <c r="C29" s="40">
        <v>409911</v>
      </c>
      <c r="D29" s="40">
        <v>203885</v>
      </c>
      <c r="E29" s="40">
        <v>206026</v>
      </c>
      <c r="F29" s="40">
        <v>108</v>
      </c>
      <c r="G29" s="40">
        <v>254</v>
      </c>
      <c r="H29" s="94">
        <v>0.0006200309</v>
      </c>
      <c r="I29" s="41">
        <v>2.3847464823959843</v>
      </c>
      <c r="J29" s="40">
        <v>5897</v>
      </c>
    </row>
    <row r="30" spans="1:10" ht="15.75" customHeight="1">
      <c r="A30" s="117" t="s">
        <v>311</v>
      </c>
      <c r="B30" s="117"/>
      <c r="C30" s="117"/>
      <c r="D30" s="117"/>
      <c r="E30" s="117"/>
      <c r="F30" s="117"/>
      <c r="G30" s="117"/>
      <c r="H30" s="117"/>
      <c r="I30" s="117"/>
      <c r="J30" s="117"/>
    </row>
    <row r="31" ht="13.5">
      <c r="A31" s="2" t="s">
        <v>309</v>
      </c>
    </row>
    <row r="32" ht="13.5">
      <c r="A32" s="2" t="s">
        <v>310</v>
      </c>
    </row>
    <row r="33" ht="13.5">
      <c r="A33" s="2" t="s">
        <v>312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8" t="s">
        <v>296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6" t="str">
        <f>'１３地区別人口と世帯数'!A2</f>
        <v>2010.11.1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9" t="s">
        <v>81</v>
      </c>
      <c r="B3" s="56" t="s">
        <v>80</v>
      </c>
      <c r="C3" s="141" t="s">
        <v>0</v>
      </c>
      <c r="D3" s="142"/>
      <c r="E3" s="143"/>
      <c r="F3" s="10"/>
      <c r="G3" s="139" t="s">
        <v>81</v>
      </c>
      <c r="H3" s="56" t="s">
        <v>80</v>
      </c>
      <c r="I3" s="141" t="s">
        <v>0</v>
      </c>
      <c r="J3" s="142"/>
      <c r="K3" s="143"/>
    </row>
    <row r="4" spans="1:11" ht="19.5" customHeight="1">
      <c r="A4" s="140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40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615</v>
      </c>
      <c r="C5" s="52">
        <v>1230</v>
      </c>
      <c r="D5" s="96" t="s">
        <v>305</v>
      </c>
      <c r="E5" s="96" t="s">
        <v>305</v>
      </c>
      <c r="F5" s="10"/>
      <c r="G5" s="53" t="s">
        <v>87</v>
      </c>
      <c r="H5" s="52">
        <v>708</v>
      </c>
      <c r="I5" s="52">
        <v>1591</v>
      </c>
      <c r="J5" s="96" t="s">
        <v>305</v>
      </c>
      <c r="K5" s="96" t="s">
        <v>305</v>
      </c>
    </row>
    <row r="6" spans="1:11" ht="18.75" customHeight="1">
      <c r="A6" s="51" t="s">
        <v>84</v>
      </c>
      <c r="B6" s="134">
        <v>3817</v>
      </c>
      <c r="C6" s="134">
        <v>7433</v>
      </c>
      <c r="D6" s="136" t="s">
        <v>305</v>
      </c>
      <c r="E6" s="136" t="s">
        <v>305</v>
      </c>
      <c r="F6" s="10"/>
      <c r="G6" s="53" t="s">
        <v>89</v>
      </c>
      <c r="H6" s="52">
        <v>443</v>
      </c>
      <c r="I6" s="52">
        <v>1154</v>
      </c>
      <c r="J6" s="96" t="s">
        <v>305</v>
      </c>
      <c r="K6" s="96" t="s">
        <v>305</v>
      </c>
    </row>
    <row r="7" spans="1:11" ht="18.75" customHeight="1">
      <c r="A7" s="51" t="s">
        <v>86</v>
      </c>
      <c r="B7" s="135"/>
      <c r="C7" s="135"/>
      <c r="D7" s="137"/>
      <c r="E7" s="137"/>
      <c r="F7" s="10"/>
      <c r="G7" s="53" t="s">
        <v>91</v>
      </c>
      <c r="H7" s="52">
        <v>681</v>
      </c>
      <c r="I7" s="52">
        <v>1671</v>
      </c>
      <c r="J7" s="96" t="s">
        <v>305</v>
      </c>
      <c r="K7" s="96" t="s">
        <v>305</v>
      </c>
    </row>
    <row r="8" spans="1:11" ht="18.75" customHeight="1">
      <c r="A8" s="51" t="s">
        <v>88</v>
      </c>
      <c r="B8" s="52">
        <v>605</v>
      </c>
      <c r="C8" s="52">
        <v>1200</v>
      </c>
      <c r="D8" s="96" t="s">
        <v>305</v>
      </c>
      <c r="E8" s="96" t="s">
        <v>305</v>
      </c>
      <c r="F8" s="10"/>
      <c r="G8" s="53" t="s">
        <v>93</v>
      </c>
      <c r="H8" s="52">
        <v>431</v>
      </c>
      <c r="I8" s="52">
        <v>1195</v>
      </c>
      <c r="J8" s="96" t="s">
        <v>305</v>
      </c>
      <c r="K8" s="96" t="s">
        <v>305</v>
      </c>
    </row>
    <row r="9" spans="1:11" ht="18.75" customHeight="1">
      <c r="A9" s="51" t="s">
        <v>90</v>
      </c>
      <c r="B9" s="52">
        <v>314</v>
      </c>
      <c r="C9" s="52">
        <v>647</v>
      </c>
      <c r="D9" s="96" t="s">
        <v>305</v>
      </c>
      <c r="E9" s="96" t="s">
        <v>305</v>
      </c>
      <c r="F9" s="10"/>
      <c r="G9" s="53" t="s">
        <v>95</v>
      </c>
      <c r="H9" s="52">
        <v>812</v>
      </c>
      <c r="I9" s="52">
        <v>1979</v>
      </c>
      <c r="J9" s="96" t="s">
        <v>305</v>
      </c>
      <c r="K9" s="96" t="s">
        <v>305</v>
      </c>
    </row>
    <row r="10" spans="1:11" ht="18.75" customHeight="1">
      <c r="A10" s="51" t="s">
        <v>92</v>
      </c>
      <c r="B10" s="52">
        <v>1176</v>
      </c>
      <c r="C10" s="52">
        <v>1702</v>
      </c>
      <c r="D10" s="96" t="s">
        <v>305</v>
      </c>
      <c r="E10" s="96" t="s">
        <v>305</v>
      </c>
      <c r="F10" s="10"/>
      <c r="G10" s="53" t="s">
        <v>97</v>
      </c>
      <c r="H10" s="52">
        <v>580</v>
      </c>
      <c r="I10" s="52">
        <v>1301</v>
      </c>
      <c r="J10" s="96" t="s">
        <v>305</v>
      </c>
      <c r="K10" s="96" t="s">
        <v>305</v>
      </c>
    </row>
    <row r="11" spans="1:11" ht="18.75" customHeight="1">
      <c r="A11" s="51" t="s">
        <v>94</v>
      </c>
      <c r="B11" s="52">
        <v>586</v>
      </c>
      <c r="C11" s="52">
        <v>1301</v>
      </c>
      <c r="D11" s="96" t="s">
        <v>305</v>
      </c>
      <c r="E11" s="96" t="s">
        <v>305</v>
      </c>
      <c r="F11" s="10"/>
      <c r="G11" s="53" t="s">
        <v>99</v>
      </c>
      <c r="H11" s="52">
        <v>498</v>
      </c>
      <c r="I11" s="52">
        <v>1136</v>
      </c>
      <c r="J11" s="96" t="s">
        <v>305</v>
      </c>
      <c r="K11" s="96" t="s">
        <v>305</v>
      </c>
    </row>
    <row r="12" spans="1:11" ht="18.75" customHeight="1">
      <c r="A12" s="51" t="s">
        <v>96</v>
      </c>
      <c r="B12" s="52">
        <v>143</v>
      </c>
      <c r="C12" s="52">
        <v>334</v>
      </c>
      <c r="D12" s="96" t="s">
        <v>305</v>
      </c>
      <c r="E12" s="96" t="s">
        <v>305</v>
      </c>
      <c r="F12" s="10"/>
      <c r="G12" s="53" t="s">
        <v>101</v>
      </c>
      <c r="H12" s="52">
        <v>539</v>
      </c>
      <c r="I12" s="52">
        <v>1400</v>
      </c>
      <c r="J12" s="96" t="s">
        <v>305</v>
      </c>
      <c r="K12" s="96" t="s">
        <v>305</v>
      </c>
    </row>
    <row r="13" spans="1:11" ht="18.75" customHeight="1">
      <c r="A13" s="51" t="s">
        <v>98</v>
      </c>
      <c r="B13" s="52">
        <v>657</v>
      </c>
      <c r="C13" s="52">
        <v>1406</v>
      </c>
      <c r="D13" s="96" t="s">
        <v>305</v>
      </c>
      <c r="E13" s="96" t="s">
        <v>305</v>
      </c>
      <c r="F13" s="10"/>
      <c r="G13" s="53" t="s">
        <v>103</v>
      </c>
      <c r="H13" s="52">
        <v>586</v>
      </c>
      <c r="I13" s="52">
        <v>1527</v>
      </c>
      <c r="J13" s="96" t="s">
        <v>305</v>
      </c>
      <c r="K13" s="96" t="s">
        <v>305</v>
      </c>
    </row>
    <row r="14" spans="1:11" ht="18.75" customHeight="1">
      <c r="A14" s="51" t="s">
        <v>100</v>
      </c>
      <c r="B14" s="52">
        <v>618</v>
      </c>
      <c r="C14" s="52">
        <v>1302</v>
      </c>
      <c r="D14" s="96" t="s">
        <v>305</v>
      </c>
      <c r="E14" s="96" t="s">
        <v>305</v>
      </c>
      <c r="F14" s="10"/>
      <c r="G14" s="53" t="s">
        <v>105</v>
      </c>
      <c r="H14" s="52">
        <v>722</v>
      </c>
      <c r="I14" s="52">
        <v>1699</v>
      </c>
      <c r="J14" s="96" t="s">
        <v>305</v>
      </c>
      <c r="K14" s="96" t="s">
        <v>305</v>
      </c>
    </row>
    <row r="15" spans="1:11" ht="18.75" customHeight="1">
      <c r="A15" s="51" t="s">
        <v>102</v>
      </c>
      <c r="B15" s="52">
        <v>822</v>
      </c>
      <c r="C15" s="52">
        <v>1919</v>
      </c>
      <c r="D15" s="96" t="s">
        <v>305</v>
      </c>
      <c r="E15" s="96" t="s">
        <v>305</v>
      </c>
      <c r="F15" s="10"/>
      <c r="G15" s="53" t="s">
        <v>107</v>
      </c>
      <c r="H15" s="52">
        <v>158</v>
      </c>
      <c r="I15" s="52">
        <v>418</v>
      </c>
      <c r="J15" s="96" t="s">
        <v>305</v>
      </c>
      <c r="K15" s="96" t="s">
        <v>305</v>
      </c>
    </row>
    <row r="16" spans="1:11" ht="18.75" customHeight="1">
      <c r="A16" s="51" t="s">
        <v>104</v>
      </c>
      <c r="B16" s="52">
        <v>383</v>
      </c>
      <c r="C16" s="52">
        <v>781</v>
      </c>
      <c r="D16" s="96" t="s">
        <v>305</v>
      </c>
      <c r="E16" s="96" t="s">
        <v>305</v>
      </c>
      <c r="F16" s="10"/>
      <c r="G16" s="53" t="s">
        <v>109</v>
      </c>
      <c r="H16" s="52">
        <v>540</v>
      </c>
      <c r="I16" s="52">
        <v>1325</v>
      </c>
      <c r="J16" s="96" t="s">
        <v>305</v>
      </c>
      <c r="K16" s="96" t="s">
        <v>305</v>
      </c>
    </row>
    <row r="17" spans="1:11" ht="18.75" customHeight="1">
      <c r="A17" s="51" t="s">
        <v>106</v>
      </c>
      <c r="B17" s="52">
        <v>1160</v>
      </c>
      <c r="C17" s="52">
        <v>1939</v>
      </c>
      <c r="D17" s="96" t="s">
        <v>305</v>
      </c>
      <c r="E17" s="96" t="s">
        <v>305</v>
      </c>
      <c r="F17" s="10"/>
      <c r="G17" s="53" t="s">
        <v>111</v>
      </c>
      <c r="H17" s="52">
        <v>376</v>
      </c>
      <c r="I17" s="52">
        <v>732</v>
      </c>
      <c r="J17" s="96" t="s">
        <v>305</v>
      </c>
      <c r="K17" s="96" t="s">
        <v>305</v>
      </c>
    </row>
    <row r="18" spans="1:11" ht="18.75" customHeight="1">
      <c r="A18" s="51" t="s">
        <v>108</v>
      </c>
      <c r="B18" s="52">
        <v>870</v>
      </c>
      <c r="C18" s="52">
        <v>1990</v>
      </c>
      <c r="D18" s="96" t="s">
        <v>305</v>
      </c>
      <c r="E18" s="96" t="s">
        <v>305</v>
      </c>
      <c r="F18" s="10"/>
      <c r="G18" s="53" t="s">
        <v>113</v>
      </c>
      <c r="H18" s="52">
        <v>621</v>
      </c>
      <c r="I18" s="52">
        <v>1526</v>
      </c>
      <c r="J18" s="96" t="s">
        <v>305</v>
      </c>
      <c r="K18" s="96" t="s">
        <v>305</v>
      </c>
    </row>
    <row r="19" spans="1:11" ht="18.75" customHeight="1">
      <c r="A19" s="51" t="s">
        <v>110</v>
      </c>
      <c r="B19" s="52">
        <v>329</v>
      </c>
      <c r="C19" s="52">
        <v>695</v>
      </c>
      <c r="D19" s="96" t="s">
        <v>305</v>
      </c>
      <c r="E19" s="96" t="s">
        <v>305</v>
      </c>
      <c r="F19" s="10"/>
      <c r="G19" s="53" t="s">
        <v>115</v>
      </c>
      <c r="H19" s="52">
        <v>446</v>
      </c>
      <c r="I19" s="52">
        <v>933</v>
      </c>
      <c r="J19" s="96" t="s">
        <v>305</v>
      </c>
      <c r="K19" s="96" t="s">
        <v>305</v>
      </c>
    </row>
    <row r="20" spans="1:11" ht="18.75" customHeight="1">
      <c r="A20" s="51" t="s">
        <v>112</v>
      </c>
      <c r="B20" s="52">
        <v>196</v>
      </c>
      <c r="C20" s="52">
        <v>471</v>
      </c>
      <c r="D20" s="96" t="s">
        <v>305</v>
      </c>
      <c r="E20" s="96" t="s">
        <v>305</v>
      </c>
      <c r="F20" s="10"/>
      <c r="G20" s="53" t="s">
        <v>117</v>
      </c>
      <c r="H20" s="52">
        <v>1236</v>
      </c>
      <c r="I20" s="52">
        <v>3108</v>
      </c>
      <c r="J20" s="96" t="s">
        <v>305</v>
      </c>
      <c r="K20" s="96" t="s">
        <v>305</v>
      </c>
    </row>
    <row r="21" spans="1:11" ht="18.75" customHeight="1">
      <c r="A21" s="51" t="s">
        <v>114</v>
      </c>
      <c r="B21" s="52">
        <v>399</v>
      </c>
      <c r="C21" s="52">
        <v>1001</v>
      </c>
      <c r="D21" s="96" t="s">
        <v>305</v>
      </c>
      <c r="E21" s="96" t="s">
        <v>305</v>
      </c>
      <c r="F21" s="10"/>
      <c r="G21" s="53" t="s">
        <v>119</v>
      </c>
      <c r="H21" s="52">
        <v>931</v>
      </c>
      <c r="I21" s="52">
        <v>2090</v>
      </c>
      <c r="J21" s="96" t="s">
        <v>305</v>
      </c>
      <c r="K21" s="96" t="s">
        <v>305</v>
      </c>
    </row>
    <row r="22" spans="1:11" ht="18.75" customHeight="1">
      <c r="A22" s="51" t="s">
        <v>116</v>
      </c>
      <c r="B22" s="52">
        <v>786</v>
      </c>
      <c r="C22" s="52">
        <v>1833</v>
      </c>
      <c r="D22" s="96" t="s">
        <v>305</v>
      </c>
      <c r="E22" s="96" t="s">
        <v>305</v>
      </c>
      <c r="F22" s="10"/>
      <c r="G22" s="53" t="s">
        <v>121</v>
      </c>
      <c r="H22" s="52">
        <v>685</v>
      </c>
      <c r="I22" s="52">
        <v>1619</v>
      </c>
      <c r="J22" s="96" t="s">
        <v>305</v>
      </c>
      <c r="K22" s="96" t="s">
        <v>305</v>
      </c>
    </row>
    <row r="23" spans="1:11" ht="18.75" customHeight="1">
      <c r="A23" s="51" t="s">
        <v>118</v>
      </c>
      <c r="B23" s="52">
        <v>625</v>
      </c>
      <c r="C23" s="52">
        <v>1183</v>
      </c>
      <c r="D23" s="96" t="s">
        <v>305</v>
      </c>
      <c r="E23" s="96" t="s">
        <v>305</v>
      </c>
      <c r="F23" s="10"/>
      <c r="G23" s="53" t="s">
        <v>123</v>
      </c>
      <c r="H23" s="52">
        <v>711</v>
      </c>
      <c r="I23" s="52">
        <v>1775</v>
      </c>
      <c r="J23" s="96" t="s">
        <v>305</v>
      </c>
      <c r="K23" s="96" t="s">
        <v>305</v>
      </c>
    </row>
    <row r="24" spans="1:11" ht="18.75" customHeight="1">
      <c r="A24" s="51" t="s">
        <v>120</v>
      </c>
      <c r="B24" s="52">
        <v>442</v>
      </c>
      <c r="C24" s="52">
        <v>1153</v>
      </c>
      <c r="D24" s="96" t="s">
        <v>305</v>
      </c>
      <c r="E24" s="96" t="s">
        <v>305</v>
      </c>
      <c r="F24" s="10"/>
      <c r="G24" s="53" t="s">
        <v>125</v>
      </c>
      <c r="H24" s="52">
        <v>566</v>
      </c>
      <c r="I24" s="52">
        <v>1544</v>
      </c>
      <c r="J24" s="96" t="s">
        <v>305</v>
      </c>
      <c r="K24" s="96" t="s">
        <v>305</v>
      </c>
    </row>
    <row r="25" spans="1:11" ht="18.75" customHeight="1">
      <c r="A25" s="51" t="s">
        <v>122</v>
      </c>
      <c r="B25" s="52">
        <v>619</v>
      </c>
      <c r="C25" s="52">
        <v>1603</v>
      </c>
      <c r="D25" s="96" t="s">
        <v>305</v>
      </c>
      <c r="E25" s="96" t="s">
        <v>305</v>
      </c>
      <c r="F25" s="10"/>
      <c r="G25" s="53" t="s">
        <v>127</v>
      </c>
      <c r="H25" s="52">
        <v>602</v>
      </c>
      <c r="I25" s="52">
        <v>1217</v>
      </c>
      <c r="J25" s="96" t="s">
        <v>305</v>
      </c>
      <c r="K25" s="96" t="s">
        <v>305</v>
      </c>
    </row>
    <row r="26" spans="1:11" ht="18.75" customHeight="1">
      <c r="A26" s="51" t="s">
        <v>124</v>
      </c>
      <c r="B26" s="52">
        <v>421</v>
      </c>
      <c r="C26" s="52">
        <v>1010</v>
      </c>
      <c r="D26" s="96" t="s">
        <v>305</v>
      </c>
      <c r="E26" s="96" t="s">
        <v>305</v>
      </c>
      <c r="F26" s="10"/>
      <c r="G26" s="53" t="s">
        <v>129</v>
      </c>
      <c r="H26" s="52">
        <v>584</v>
      </c>
      <c r="I26" s="52">
        <v>1273</v>
      </c>
      <c r="J26" s="96" t="s">
        <v>305</v>
      </c>
      <c r="K26" s="96" t="s">
        <v>305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305</v>
      </c>
      <c r="E27" s="96" t="s">
        <v>305</v>
      </c>
      <c r="F27" s="10"/>
      <c r="G27" s="53" t="s">
        <v>131</v>
      </c>
      <c r="H27" s="52">
        <v>652</v>
      </c>
      <c r="I27" s="52">
        <v>1688</v>
      </c>
      <c r="J27" s="96" t="s">
        <v>305</v>
      </c>
      <c r="K27" s="96" t="s">
        <v>305</v>
      </c>
    </row>
    <row r="28" spans="1:11" ht="18.75" customHeight="1">
      <c r="A28" s="51" t="s">
        <v>128</v>
      </c>
      <c r="B28" s="52">
        <v>605</v>
      </c>
      <c r="C28" s="52">
        <v>1660</v>
      </c>
      <c r="D28" s="96" t="s">
        <v>305</v>
      </c>
      <c r="E28" s="96" t="s">
        <v>305</v>
      </c>
      <c r="F28" s="10"/>
      <c r="G28" s="53" t="s">
        <v>133</v>
      </c>
      <c r="H28" s="52">
        <v>374</v>
      </c>
      <c r="I28" s="52">
        <v>648</v>
      </c>
      <c r="J28" s="96" t="s">
        <v>305</v>
      </c>
      <c r="K28" s="96" t="s">
        <v>305</v>
      </c>
    </row>
    <row r="29" spans="1:11" ht="18.75" customHeight="1">
      <c r="A29" s="51" t="s">
        <v>130</v>
      </c>
      <c r="B29" s="52">
        <v>368</v>
      </c>
      <c r="C29" s="52">
        <v>934</v>
      </c>
      <c r="D29" s="96" t="s">
        <v>305</v>
      </c>
      <c r="E29" s="96" t="s">
        <v>305</v>
      </c>
      <c r="F29" s="10"/>
      <c r="G29" s="53" t="s">
        <v>135</v>
      </c>
      <c r="H29" s="52">
        <v>442</v>
      </c>
      <c r="I29" s="52">
        <v>879</v>
      </c>
      <c r="J29" s="96" t="s">
        <v>305</v>
      </c>
      <c r="K29" s="96" t="s">
        <v>305</v>
      </c>
    </row>
    <row r="30" spans="1:11" ht="18.75" customHeight="1">
      <c r="A30" s="51" t="s">
        <v>132</v>
      </c>
      <c r="B30" s="52">
        <v>208</v>
      </c>
      <c r="C30" s="52">
        <v>479</v>
      </c>
      <c r="D30" s="96" t="s">
        <v>305</v>
      </c>
      <c r="E30" s="96" t="s">
        <v>305</v>
      </c>
      <c r="F30" s="10"/>
      <c r="G30" s="53" t="s">
        <v>137</v>
      </c>
      <c r="H30" s="52">
        <v>426</v>
      </c>
      <c r="I30" s="52">
        <v>795</v>
      </c>
      <c r="J30" s="96" t="s">
        <v>305</v>
      </c>
      <c r="K30" s="96" t="s">
        <v>305</v>
      </c>
    </row>
    <row r="31" spans="1:11" ht="18.75" customHeight="1">
      <c r="A31" s="51" t="s">
        <v>134</v>
      </c>
      <c r="B31" s="52">
        <v>2342</v>
      </c>
      <c r="C31" s="52">
        <v>4659</v>
      </c>
      <c r="D31" s="96" t="s">
        <v>305</v>
      </c>
      <c r="E31" s="96" t="s">
        <v>305</v>
      </c>
      <c r="F31" s="10"/>
      <c r="G31" s="51" t="s">
        <v>139</v>
      </c>
      <c r="H31" s="52">
        <v>774</v>
      </c>
      <c r="I31" s="52">
        <v>2006</v>
      </c>
      <c r="J31" s="96" t="s">
        <v>305</v>
      </c>
      <c r="K31" s="96" t="s">
        <v>305</v>
      </c>
    </row>
    <row r="32" spans="1:11" ht="18.75" customHeight="1">
      <c r="A32" s="51" t="s">
        <v>136</v>
      </c>
      <c r="B32" s="52">
        <v>609</v>
      </c>
      <c r="C32" s="52">
        <v>1516</v>
      </c>
      <c r="D32" s="96" t="s">
        <v>305</v>
      </c>
      <c r="E32" s="96" t="s">
        <v>305</v>
      </c>
      <c r="F32" s="10"/>
      <c r="G32" s="51" t="s">
        <v>141</v>
      </c>
      <c r="H32" s="52">
        <v>210</v>
      </c>
      <c r="I32" s="52">
        <v>482</v>
      </c>
      <c r="J32" s="96" t="s">
        <v>305</v>
      </c>
      <c r="K32" s="96" t="s">
        <v>305</v>
      </c>
    </row>
    <row r="33" spans="1:11" ht="18.75" customHeight="1">
      <c r="A33" s="51" t="s">
        <v>138</v>
      </c>
      <c r="B33" s="52">
        <v>287</v>
      </c>
      <c r="C33" s="52">
        <v>747</v>
      </c>
      <c r="D33" s="96" t="s">
        <v>305</v>
      </c>
      <c r="E33" s="96" t="s">
        <v>305</v>
      </c>
      <c r="F33" s="10"/>
      <c r="G33" s="51" t="s">
        <v>143</v>
      </c>
      <c r="H33" s="52">
        <v>517</v>
      </c>
      <c r="I33" s="52">
        <v>1265</v>
      </c>
      <c r="J33" s="96" t="s">
        <v>305</v>
      </c>
      <c r="K33" s="96" t="s">
        <v>305</v>
      </c>
    </row>
    <row r="34" spans="1:11" ht="18.75" customHeight="1">
      <c r="A34" s="51" t="s">
        <v>140</v>
      </c>
      <c r="B34" s="52">
        <v>22</v>
      </c>
      <c r="C34" s="52">
        <v>69</v>
      </c>
      <c r="D34" s="96" t="s">
        <v>305</v>
      </c>
      <c r="E34" s="96" t="s">
        <v>305</v>
      </c>
      <c r="F34" s="10"/>
      <c r="G34" s="51" t="s">
        <v>145</v>
      </c>
      <c r="H34" s="52">
        <v>1585</v>
      </c>
      <c r="I34" s="52">
        <v>4057</v>
      </c>
      <c r="J34" s="96" t="s">
        <v>305</v>
      </c>
      <c r="K34" s="96" t="s">
        <v>305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305</v>
      </c>
      <c r="E35" s="96" t="s">
        <v>305</v>
      </c>
      <c r="F35" s="10"/>
      <c r="G35" s="51" t="s">
        <v>147</v>
      </c>
      <c r="H35" s="52">
        <v>1043</v>
      </c>
      <c r="I35" s="52">
        <v>2225</v>
      </c>
      <c r="J35" s="96" t="s">
        <v>305</v>
      </c>
      <c r="K35" s="96" t="s">
        <v>305</v>
      </c>
    </row>
    <row r="36" spans="1:11" ht="18.75" customHeight="1">
      <c r="A36" s="51" t="s">
        <v>144</v>
      </c>
      <c r="B36" s="52">
        <v>703</v>
      </c>
      <c r="C36" s="52">
        <v>1524</v>
      </c>
      <c r="D36" s="96" t="s">
        <v>305</v>
      </c>
      <c r="E36" s="96" t="s">
        <v>305</v>
      </c>
      <c r="F36" s="10"/>
      <c r="G36" s="51" t="s">
        <v>149</v>
      </c>
      <c r="H36" s="52">
        <v>397</v>
      </c>
      <c r="I36" s="52">
        <v>741</v>
      </c>
      <c r="J36" s="96" t="s">
        <v>305</v>
      </c>
      <c r="K36" s="96" t="s">
        <v>305</v>
      </c>
    </row>
    <row r="37" spans="1:11" ht="18.75" customHeight="1">
      <c r="A37" s="51" t="s">
        <v>146</v>
      </c>
      <c r="B37" s="52">
        <v>400</v>
      </c>
      <c r="C37" s="52">
        <v>1148</v>
      </c>
      <c r="D37" s="96" t="s">
        <v>305</v>
      </c>
      <c r="E37" s="96" t="s">
        <v>305</v>
      </c>
      <c r="F37" s="10"/>
      <c r="G37" s="51" t="s">
        <v>151</v>
      </c>
      <c r="H37" s="52">
        <v>851</v>
      </c>
      <c r="I37" s="52">
        <v>2127</v>
      </c>
      <c r="J37" s="96" t="s">
        <v>305</v>
      </c>
      <c r="K37" s="96" t="s">
        <v>305</v>
      </c>
    </row>
    <row r="38" spans="1:11" ht="18.75" customHeight="1">
      <c r="A38" s="51" t="s">
        <v>148</v>
      </c>
      <c r="B38" s="52">
        <v>1196</v>
      </c>
      <c r="C38" s="52">
        <v>2984</v>
      </c>
      <c r="D38" s="96" t="s">
        <v>305</v>
      </c>
      <c r="E38" s="96" t="s">
        <v>305</v>
      </c>
      <c r="F38" s="10"/>
      <c r="G38" s="51" t="s">
        <v>153</v>
      </c>
      <c r="H38" s="52">
        <v>137</v>
      </c>
      <c r="I38" s="52">
        <v>272</v>
      </c>
      <c r="J38" s="96" t="s">
        <v>305</v>
      </c>
      <c r="K38" s="96" t="s">
        <v>305</v>
      </c>
    </row>
    <row r="39" spans="1:11" ht="18.75" customHeight="1">
      <c r="A39" s="51" t="s">
        <v>150</v>
      </c>
      <c r="B39" s="52">
        <v>772</v>
      </c>
      <c r="C39" s="52">
        <v>2121</v>
      </c>
      <c r="D39" s="96" t="s">
        <v>305</v>
      </c>
      <c r="E39" s="96" t="s">
        <v>305</v>
      </c>
      <c r="F39" s="10"/>
      <c r="G39" s="51" t="s">
        <v>155</v>
      </c>
      <c r="H39" s="52">
        <v>780</v>
      </c>
      <c r="I39" s="52">
        <v>1742</v>
      </c>
      <c r="J39" s="96" t="s">
        <v>305</v>
      </c>
      <c r="K39" s="96" t="s">
        <v>305</v>
      </c>
    </row>
    <row r="40" spans="1:11" ht="18.75" customHeight="1">
      <c r="A40" s="51" t="s">
        <v>152</v>
      </c>
      <c r="B40" s="52">
        <v>567</v>
      </c>
      <c r="C40" s="52">
        <v>1587</v>
      </c>
      <c r="D40" s="96" t="s">
        <v>305</v>
      </c>
      <c r="E40" s="96" t="s">
        <v>305</v>
      </c>
      <c r="F40" s="10"/>
      <c r="G40" s="51" t="s">
        <v>157</v>
      </c>
      <c r="H40" s="52">
        <v>227</v>
      </c>
      <c r="I40" s="52">
        <v>641</v>
      </c>
      <c r="J40" s="96" t="s">
        <v>305</v>
      </c>
      <c r="K40" s="96" t="s">
        <v>305</v>
      </c>
    </row>
    <row r="41" spans="1:11" ht="18.75" customHeight="1">
      <c r="A41" s="51" t="s">
        <v>154</v>
      </c>
      <c r="B41" s="52">
        <v>354</v>
      </c>
      <c r="C41" s="52">
        <v>893</v>
      </c>
      <c r="D41" s="96" t="s">
        <v>305</v>
      </c>
      <c r="E41" s="96" t="s">
        <v>305</v>
      </c>
      <c r="F41" s="10"/>
      <c r="G41" s="51" t="s">
        <v>159</v>
      </c>
      <c r="H41" s="52">
        <v>948</v>
      </c>
      <c r="I41" s="52">
        <v>2192</v>
      </c>
      <c r="J41" s="96" t="s">
        <v>305</v>
      </c>
      <c r="K41" s="96" t="s">
        <v>305</v>
      </c>
    </row>
    <row r="42" spans="1:11" ht="18.75" customHeight="1">
      <c r="A42" s="51" t="s">
        <v>156</v>
      </c>
      <c r="B42" s="52">
        <v>432</v>
      </c>
      <c r="C42" s="52">
        <v>1054</v>
      </c>
      <c r="D42" s="96" t="s">
        <v>305</v>
      </c>
      <c r="E42" s="96" t="s">
        <v>305</v>
      </c>
      <c r="F42" s="10"/>
      <c r="G42" s="51" t="s">
        <v>160</v>
      </c>
      <c r="H42" s="52">
        <v>543</v>
      </c>
      <c r="I42" s="52">
        <v>1315</v>
      </c>
      <c r="J42" s="96" t="s">
        <v>305</v>
      </c>
      <c r="K42" s="96" t="s">
        <v>305</v>
      </c>
    </row>
    <row r="43" spans="1:11" ht="18.75" customHeight="1">
      <c r="A43" s="51" t="s">
        <v>158</v>
      </c>
      <c r="B43" s="52">
        <v>428</v>
      </c>
      <c r="C43" s="52">
        <v>1070</v>
      </c>
      <c r="D43" s="96" t="s">
        <v>305</v>
      </c>
      <c r="E43" s="96" t="s">
        <v>305</v>
      </c>
      <c r="F43" s="10"/>
      <c r="G43" s="51" t="s">
        <v>162</v>
      </c>
      <c r="H43" s="52">
        <v>642</v>
      </c>
      <c r="I43" s="52">
        <v>1504</v>
      </c>
      <c r="J43" s="96" t="s">
        <v>305</v>
      </c>
      <c r="K43" s="96" t="s">
        <v>305</v>
      </c>
    </row>
    <row r="44" spans="1:11" ht="18.75" customHeight="1">
      <c r="A44" s="53" t="s">
        <v>17</v>
      </c>
      <c r="B44" s="52">
        <v>217</v>
      </c>
      <c r="C44" s="52">
        <v>621</v>
      </c>
      <c r="D44" s="96" t="s">
        <v>305</v>
      </c>
      <c r="E44" s="96" t="s">
        <v>305</v>
      </c>
      <c r="F44" s="10"/>
      <c r="G44" s="51" t="s">
        <v>164</v>
      </c>
      <c r="H44" s="52">
        <v>203</v>
      </c>
      <c r="I44" s="52">
        <v>1056</v>
      </c>
      <c r="J44" s="96" t="s">
        <v>305</v>
      </c>
      <c r="K44" s="96" t="s">
        <v>305</v>
      </c>
    </row>
    <row r="45" spans="1:11" ht="18.75" customHeight="1">
      <c r="A45" s="51" t="s">
        <v>161</v>
      </c>
      <c r="B45" s="52">
        <v>1238</v>
      </c>
      <c r="C45" s="52">
        <v>2313</v>
      </c>
      <c r="D45" s="96" t="s">
        <v>305</v>
      </c>
      <c r="E45" s="96" t="s">
        <v>305</v>
      </c>
      <c r="F45" s="10"/>
      <c r="G45" s="51" t="s">
        <v>293</v>
      </c>
      <c r="H45" s="52">
        <v>325</v>
      </c>
      <c r="I45" s="52">
        <v>863</v>
      </c>
      <c r="J45" s="96" t="s">
        <v>305</v>
      </c>
      <c r="K45" s="96" t="s">
        <v>305</v>
      </c>
    </row>
    <row r="46" spans="1:11" ht="18.75" customHeight="1">
      <c r="A46" s="53" t="s">
        <v>163</v>
      </c>
      <c r="B46" s="52">
        <v>661</v>
      </c>
      <c r="C46" s="52">
        <v>1443</v>
      </c>
      <c r="D46" s="96" t="s">
        <v>305</v>
      </c>
      <c r="E46" s="96" t="s">
        <v>305</v>
      </c>
      <c r="F46" s="10"/>
      <c r="G46" s="51" t="s">
        <v>168</v>
      </c>
      <c r="H46" s="52">
        <v>27</v>
      </c>
      <c r="I46" s="52">
        <v>82</v>
      </c>
      <c r="J46" s="96" t="s">
        <v>305</v>
      </c>
      <c r="K46" s="96" t="s">
        <v>305</v>
      </c>
    </row>
    <row r="47" spans="1:11" ht="18.75" customHeight="1">
      <c r="A47" s="53" t="s">
        <v>165</v>
      </c>
      <c r="B47" s="52">
        <v>655</v>
      </c>
      <c r="C47" s="52">
        <v>1425</v>
      </c>
      <c r="D47" s="96" t="s">
        <v>305</v>
      </c>
      <c r="E47" s="96" t="s">
        <v>305</v>
      </c>
      <c r="F47" s="10"/>
      <c r="G47" s="51" t="s">
        <v>170</v>
      </c>
      <c r="H47" s="52">
        <v>323</v>
      </c>
      <c r="I47" s="52">
        <v>928</v>
      </c>
      <c r="J47" s="96" t="s">
        <v>305</v>
      </c>
      <c r="K47" s="96" t="s">
        <v>305</v>
      </c>
    </row>
    <row r="48" spans="1:11" ht="18.75" customHeight="1">
      <c r="A48" s="53" t="s">
        <v>166</v>
      </c>
      <c r="B48" s="52">
        <v>897</v>
      </c>
      <c r="C48" s="52">
        <v>1984</v>
      </c>
      <c r="D48" s="96" t="s">
        <v>305</v>
      </c>
      <c r="E48" s="96" t="s">
        <v>305</v>
      </c>
      <c r="F48" s="10"/>
      <c r="G48" s="51" t="s">
        <v>172</v>
      </c>
      <c r="H48" s="52">
        <v>438</v>
      </c>
      <c r="I48" s="52">
        <v>1078</v>
      </c>
      <c r="J48" s="96" t="s">
        <v>305</v>
      </c>
      <c r="K48" s="96" t="s">
        <v>305</v>
      </c>
    </row>
    <row r="49" spans="1:11" ht="18.75" customHeight="1">
      <c r="A49" s="53" t="s">
        <v>167</v>
      </c>
      <c r="B49" s="52">
        <v>690</v>
      </c>
      <c r="C49" s="52">
        <v>1632</v>
      </c>
      <c r="D49" s="96" t="s">
        <v>305</v>
      </c>
      <c r="E49" s="96" t="s">
        <v>305</v>
      </c>
      <c r="F49" s="10"/>
      <c r="G49" s="51" t="s">
        <v>174</v>
      </c>
      <c r="H49" s="52">
        <v>225</v>
      </c>
      <c r="I49" s="52">
        <v>657</v>
      </c>
      <c r="J49" s="96" t="s">
        <v>305</v>
      </c>
      <c r="K49" s="96" t="s">
        <v>305</v>
      </c>
    </row>
    <row r="50" spans="1:11" ht="18.75" customHeight="1">
      <c r="A50" s="53" t="s">
        <v>169</v>
      </c>
      <c r="B50" s="52">
        <v>659</v>
      </c>
      <c r="C50" s="52">
        <v>1728</v>
      </c>
      <c r="D50" s="96" t="s">
        <v>305</v>
      </c>
      <c r="E50" s="96" t="s">
        <v>305</v>
      </c>
      <c r="F50" s="10"/>
      <c r="G50" s="51" t="s">
        <v>295</v>
      </c>
      <c r="H50" s="52">
        <v>357</v>
      </c>
      <c r="I50" s="52">
        <v>986</v>
      </c>
      <c r="J50" s="96" t="s">
        <v>305</v>
      </c>
      <c r="K50" s="96" t="s">
        <v>305</v>
      </c>
    </row>
    <row r="51" spans="1:11" ht="18.75" customHeight="1">
      <c r="A51" s="53" t="s">
        <v>171</v>
      </c>
      <c r="B51" s="52">
        <v>778</v>
      </c>
      <c r="C51" s="52">
        <v>1904</v>
      </c>
      <c r="D51" s="96" t="s">
        <v>305</v>
      </c>
      <c r="E51" s="96" t="s">
        <v>305</v>
      </c>
      <c r="F51" s="10"/>
      <c r="G51" s="51" t="s">
        <v>176</v>
      </c>
      <c r="H51" s="52">
        <v>1302</v>
      </c>
      <c r="I51" s="52">
        <v>3673</v>
      </c>
      <c r="J51" s="96" t="s">
        <v>305</v>
      </c>
      <c r="K51" s="96" t="s">
        <v>305</v>
      </c>
    </row>
    <row r="52" spans="1:11" ht="18.75" customHeight="1">
      <c r="A52" s="53" t="s">
        <v>173</v>
      </c>
      <c r="B52" s="52">
        <v>784</v>
      </c>
      <c r="C52" s="52">
        <v>2060</v>
      </c>
      <c r="D52" s="96" t="s">
        <v>305</v>
      </c>
      <c r="E52" s="96" t="s">
        <v>305</v>
      </c>
      <c r="F52" s="10"/>
      <c r="G52" s="51" t="s">
        <v>178</v>
      </c>
      <c r="H52" s="52">
        <v>330</v>
      </c>
      <c r="I52" s="52">
        <v>733</v>
      </c>
      <c r="J52" s="96" t="s">
        <v>305</v>
      </c>
      <c r="K52" s="96" t="s">
        <v>305</v>
      </c>
    </row>
    <row r="53" spans="1:11" ht="18.75" customHeight="1">
      <c r="A53" s="53" t="s">
        <v>175</v>
      </c>
      <c r="B53" s="52">
        <v>954</v>
      </c>
      <c r="C53" s="52">
        <v>2293</v>
      </c>
      <c r="D53" s="96" t="s">
        <v>305</v>
      </c>
      <c r="E53" s="96" t="s">
        <v>305</v>
      </c>
      <c r="F53" s="10"/>
      <c r="G53" s="51" t="s">
        <v>179</v>
      </c>
      <c r="H53" s="52">
        <v>374</v>
      </c>
      <c r="I53" s="52">
        <v>965</v>
      </c>
      <c r="J53" s="96" t="s">
        <v>305</v>
      </c>
      <c r="K53" s="96" t="s">
        <v>305</v>
      </c>
    </row>
    <row r="54" spans="1:11" ht="18.75" customHeight="1">
      <c r="A54" s="53" t="s">
        <v>177</v>
      </c>
      <c r="B54" s="52">
        <v>526</v>
      </c>
      <c r="C54" s="52">
        <v>1428</v>
      </c>
      <c r="D54" s="96" t="s">
        <v>305</v>
      </c>
      <c r="E54" s="96" t="s">
        <v>305</v>
      </c>
      <c r="F54" s="10"/>
      <c r="G54" s="51" t="s">
        <v>181</v>
      </c>
      <c r="H54" s="52">
        <v>587</v>
      </c>
      <c r="I54" s="52">
        <v>1451</v>
      </c>
      <c r="J54" s="96" t="s">
        <v>305</v>
      </c>
      <c r="K54" s="96" t="s">
        <v>305</v>
      </c>
    </row>
    <row r="55" spans="1:11" ht="18.75" customHeight="1">
      <c r="A55" s="53" t="s">
        <v>83</v>
      </c>
      <c r="B55" s="52">
        <v>666</v>
      </c>
      <c r="C55" s="52">
        <v>1653</v>
      </c>
      <c r="D55" s="96" t="s">
        <v>305</v>
      </c>
      <c r="E55" s="96" t="s">
        <v>305</v>
      </c>
      <c r="F55" s="10"/>
      <c r="G55" s="51" t="s">
        <v>183</v>
      </c>
      <c r="H55" s="52">
        <v>324</v>
      </c>
      <c r="I55" s="52">
        <v>874</v>
      </c>
      <c r="J55" s="96" t="s">
        <v>305</v>
      </c>
      <c r="K55" s="96" t="s">
        <v>305</v>
      </c>
    </row>
    <row r="56" spans="1:11" ht="18.75" customHeight="1">
      <c r="A56" s="53" t="s">
        <v>85</v>
      </c>
      <c r="B56" s="52">
        <v>853</v>
      </c>
      <c r="C56" s="52">
        <v>2176</v>
      </c>
      <c r="D56" s="96" t="s">
        <v>305</v>
      </c>
      <c r="E56" s="96" t="s">
        <v>305</v>
      </c>
      <c r="F56" s="10"/>
      <c r="G56" s="51" t="s">
        <v>185</v>
      </c>
      <c r="H56" s="52">
        <v>1711</v>
      </c>
      <c r="I56" s="52">
        <v>4270</v>
      </c>
      <c r="J56" s="96" t="s">
        <v>305</v>
      </c>
      <c r="K56" s="96" t="s">
        <v>305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300</v>
      </c>
    </row>
    <row r="58" spans="1:11" ht="19.5" customHeight="1">
      <c r="A58" s="139" t="s">
        <v>81</v>
      </c>
      <c r="B58" s="56" t="s">
        <v>80</v>
      </c>
      <c r="C58" s="141" t="s">
        <v>277</v>
      </c>
      <c r="D58" s="142"/>
      <c r="E58" s="143"/>
      <c r="F58" s="10"/>
      <c r="G58" s="139" t="s">
        <v>81</v>
      </c>
      <c r="H58" s="56" t="s">
        <v>80</v>
      </c>
      <c r="I58" s="141" t="s">
        <v>0</v>
      </c>
      <c r="J58" s="142"/>
      <c r="K58" s="143"/>
    </row>
    <row r="59" spans="1:11" ht="19.5" customHeight="1">
      <c r="A59" s="140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40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552</v>
      </c>
      <c r="C60" s="52">
        <v>1241</v>
      </c>
      <c r="D60" s="96" t="s">
        <v>305</v>
      </c>
      <c r="E60" s="96" t="s">
        <v>305</v>
      </c>
      <c r="F60" s="10"/>
      <c r="G60" s="51" t="s">
        <v>182</v>
      </c>
      <c r="H60" s="52">
        <v>638</v>
      </c>
      <c r="I60" s="52">
        <v>1674</v>
      </c>
      <c r="J60" s="96" t="s">
        <v>305</v>
      </c>
      <c r="K60" s="96" t="s">
        <v>305</v>
      </c>
    </row>
    <row r="61" spans="1:11" ht="18.75" customHeight="1">
      <c r="A61" s="51" t="s">
        <v>189</v>
      </c>
      <c r="B61" s="52">
        <v>210</v>
      </c>
      <c r="C61" s="52">
        <v>427</v>
      </c>
      <c r="D61" s="96" t="s">
        <v>305</v>
      </c>
      <c r="E61" s="96" t="s">
        <v>305</v>
      </c>
      <c r="F61" s="10"/>
      <c r="G61" s="51" t="s">
        <v>184</v>
      </c>
      <c r="H61" s="52">
        <v>841</v>
      </c>
      <c r="I61" s="52">
        <v>2251</v>
      </c>
      <c r="J61" s="96" t="s">
        <v>305</v>
      </c>
      <c r="K61" s="96" t="s">
        <v>305</v>
      </c>
    </row>
    <row r="62" spans="1:11" ht="18.75" customHeight="1">
      <c r="A62" s="51" t="s">
        <v>191</v>
      </c>
      <c r="B62" s="52">
        <v>853</v>
      </c>
      <c r="C62" s="52">
        <v>1752</v>
      </c>
      <c r="D62" s="96" t="s">
        <v>305</v>
      </c>
      <c r="E62" s="96" t="s">
        <v>305</v>
      </c>
      <c r="F62" s="10"/>
      <c r="G62" s="51" t="s">
        <v>186</v>
      </c>
      <c r="H62" s="52">
        <v>932</v>
      </c>
      <c r="I62" s="52">
        <v>2439</v>
      </c>
      <c r="J62" s="96" t="s">
        <v>305</v>
      </c>
      <c r="K62" s="96" t="s">
        <v>305</v>
      </c>
    </row>
    <row r="63" spans="1:11" ht="18.75" customHeight="1">
      <c r="A63" s="51" t="s">
        <v>193</v>
      </c>
      <c r="B63" s="52">
        <v>1106</v>
      </c>
      <c r="C63" s="52">
        <v>2630</v>
      </c>
      <c r="D63" s="96" t="s">
        <v>305</v>
      </c>
      <c r="E63" s="96" t="s">
        <v>305</v>
      </c>
      <c r="F63" s="10"/>
      <c r="G63" s="51" t="s">
        <v>188</v>
      </c>
      <c r="H63" s="52">
        <v>551</v>
      </c>
      <c r="I63" s="52">
        <v>1133</v>
      </c>
      <c r="J63" s="96" t="s">
        <v>305</v>
      </c>
      <c r="K63" s="96" t="s">
        <v>305</v>
      </c>
    </row>
    <row r="64" spans="1:11" ht="18.75" customHeight="1">
      <c r="A64" s="51" t="s">
        <v>195</v>
      </c>
      <c r="B64" s="52">
        <v>617</v>
      </c>
      <c r="C64" s="52">
        <v>1507</v>
      </c>
      <c r="D64" s="96" t="s">
        <v>305</v>
      </c>
      <c r="E64" s="96" t="s">
        <v>305</v>
      </c>
      <c r="F64" s="10"/>
      <c r="G64" s="51" t="s">
        <v>190</v>
      </c>
      <c r="H64" s="52">
        <v>678</v>
      </c>
      <c r="I64" s="52">
        <v>1869</v>
      </c>
      <c r="J64" s="96" t="s">
        <v>305</v>
      </c>
      <c r="K64" s="96" t="s">
        <v>305</v>
      </c>
    </row>
    <row r="65" spans="1:11" ht="18.75" customHeight="1">
      <c r="A65" s="51" t="s">
        <v>16</v>
      </c>
      <c r="B65" s="52">
        <v>427</v>
      </c>
      <c r="C65" s="52">
        <v>1041</v>
      </c>
      <c r="D65" s="96" t="s">
        <v>305</v>
      </c>
      <c r="E65" s="96" t="s">
        <v>305</v>
      </c>
      <c r="F65" s="10"/>
      <c r="G65" s="51" t="s">
        <v>192</v>
      </c>
      <c r="H65" s="52">
        <v>511</v>
      </c>
      <c r="I65" s="52">
        <v>1090</v>
      </c>
      <c r="J65" s="96" t="s">
        <v>305</v>
      </c>
      <c r="K65" s="96" t="s">
        <v>305</v>
      </c>
    </row>
    <row r="66" spans="1:11" ht="18.75" customHeight="1">
      <c r="A66" s="51" t="s">
        <v>198</v>
      </c>
      <c r="B66" s="52">
        <v>458</v>
      </c>
      <c r="C66" s="52">
        <v>1243</v>
      </c>
      <c r="D66" s="96" t="s">
        <v>305</v>
      </c>
      <c r="E66" s="96" t="s">
        <v>305</v>
      </c>
      <c r="F66" s="10"/>
      <c r="G66" s="51" t="s">
        <v>194</v>
      </c>
      <c r="H66" s="52">
        <v>254</v>
      </c>
      <c r="I66" s="52">
        <v>593</v>
      </c>
      <c r="J66" s="96" t="s">
        <v>305</v>
      </c>
      <c r="K66" s="96" t="s">
        <v>305</v>
      </c>
    </row>
    <row r="67" spans="1:11" ht="18.75" customHeight="1">
      <c r="A67" s="51" t="s">
        <v>200</v>
      </c>
      <c r="B67" s="52">
        <v>899</v>
      </c>
      <c r="C67" s="52">
        <v>2370</v>
      </c>
      <c r="D67" s="96" t="s">
        <v>305</v>
      </c>
      <c r="E67" s="96" t="s">
        <v>305</v>
      </c>
      <c r="F67" s="10"/>
      <c r="G67" s="51" t="s">
        <v>196</v>
      </c>
      <c r="H67" s="52">
        <v>8109</v>
      </c>
      <c r="I67" s="52">
        <v>21359</v>
      </c>
      <c r="J67" s="96" t="s">
        <v>305</v>
      </c>
      <c r="K67" s="96" t="s">
        <v>305</v>
      </c>
    </row>
    <row r="68" spans="1:11" ht="18.75" customHeight="1">
      <c r="A68" s="51" t="s">
        <v>202</v>
      </c>
      <c r="B68" s="52">
        <v>712</v>
      </c>
      <c r="C68" s="52">
        <v>1618</v>
      </c>
      <c r="D68" s="96" t="s">
        <v>305</v>
      </c>
      <c r="E68" s="96" t="s">
        <v>305</v>
      </c>
      <c r="F68" s="10"/>
      <c r="G68" s="51" t="s">
        <v>197</v>
      </c>
      <c r="H68" s="52">
        <v>13</v>
      </c>
      <c r="I68" s="52">
        <v>89</v>
      </c>
      <c r="J68" s="96" t="s">
        <v>305</v>
      </c>
      <c r="K68" s="96" t="s">
        <v>305</v>
      </c>
    </row>
    <row r="69" spans="1:11" ht="18.75" customHeight="1">
      <c r="A69" s="51" t="s">
        <v>204</v>
      </c>
      <c r="B69" s="52">
        <v>814</v>
      </c>
      <c r="C69" s="52">
        <v>2043</v>
      </c>
      <c r="D69" s="96" t="s">
        <v>305</v>
      </c>
      <c r="E69" s="96" t="s">
        <v>305</v>
      </c>
      <c r="F69" s="10"/>
      <c r="G69" s="51" t="s">
        <v>199</v>
      </c>
      <c r="H69" s="52">
        <v>916</v>
      </c>
      <c r="I69" s="52">
        <v>2787</v>
      </c>
      <c r="J69" s="96" t="s">
        <v>305</v>
      </c>
      <c r="K69" s="96" t="s">
        <v>305</v>
      </c>
    </row>
    <row r="70" spans="1:11" ht="18.75" customHeight="1">
      <c r="A70" s="51" t="s">
        <v>206</v>
      </c>
      <c r="B70" s="52">
        <v>877</v>
      </c>
      <c r="C70" s="52">
        <v>2204</v>
      </c>
      <c r="D70" s="96" t="s">
        <v>305</v>
      </c>
      <c r="E70" s="96" t="s">
        <v>305</v>
      </c>
      <c r="F70" s="10"/>
      <c r="G70" s="51" t="s">
        <v>201</v>
      </c>
      <c r="H70" s="52">
        <v>5856</v>
      </c>
      <c r="I70" s="52">
        <v>13497</v>
      </c>
      <c r="J70" s="96" t="s">
        <v>305</v>
      </c>
      <c r="K70" s="96" t="s">
        <v>305</v>
      </c>
    </row>
    <row r="71" spans="1:11" ht="18.75" customHeight="1">
      <c r="A71" s="51" t="s">
        <v>208</v>
      </c>
      <c r="B71" s="52">
        <v>1055</v>
      </c>
      <c r="C71" s="52">
        <v>2339</v>
      </c>
      <c r="D71" s="96" t="s">
        <v>305</v>
      </c>
      <c r="E71" s="96" t="s">
        <v>305</v>
      </c>
      <c r="F71" s="10"/>
      <c r="G71" s="51" t="s">
        <v>203</v>
      </c>
      <c r="H71" s="52">
        <v>795</v>
      </c>
      <c r="I71" s="52">
        <v>1535</v>
      </c>
      <c r="J71" s="96" t="s">
        <v>305</v>
      </c>
      <c r="K71" s="96" t="s">
        <v>305</v>
      </c>
    </row>
    <row r="72" spans="1:11" ht="18.75" customHeight="1">
      <c r="A72" s="51" t="s">
        <v>210</v>
      </c>
      <c r="B72" s="52">
        <v>641</v>
      </c>
      <c r="C72" s="52">
        <v>1377</v>
      </c>
      <c r="D72" s="96" t="s">
        <v>305</v>
      </c>
      <c r="E72" s="96" t="s">
        <v>305</v>
      </c>
      <c r="F72" s="10"/>
      <c r="G72" s="51" t="s">
        <v>205</v>
      </c>
      <c r="H72" s="52">
        <v>1106</v>
      </c>
      <c r="I72" s="52">
        <v>2022</v>
      </c>
      <c r="J72" s="96" t="s">
        <v>305</v>
      </c>
      <c r="K72" s="96" t="s">
        <v>305</v>
      </c>
    </row>
    <row r="73" spans="1:11" ht="18.75" customHeight="1">
      <c r="A73" s="51" t="s">
        <v>212</v>
      </c>
      <c r="B73" s="52">
        <v>877</v>
      </c>
      <c r="C73" s="52">
        <v>2042</v>
      </c>
      <c r="D73" s="96" t="s">
        <v>305</v>
      </c>
      <c r="E73" s="96" t="s">
        <v>305</v>
      </c>
      <c r="F73" s="10"/>
      <c r="G73" s="51" t="s">
        <v>207</v>
      </c>
      <c r="H73" s="52">
        <v>647</v>
      </c>
      <c r="I73" s="52">
        <v>1497</v>
      </c>
      <c r="J73" s="96" t="s">
        <v>305</v>
      </c>
      <c r="K73" s="96" t="s">
        <v>305</v>
      </c>
    </row>
    <row r="74" spans="1:11" ht="18.75" customHeight="1">
      <c r="A74" s="51" t="s">
        <v>214</v>
      </c>
      <c r="B74" s="52">
        <v>323</v>
      </c>
      <c r="C74" s="52">
        <v>794</v>
      </c>
      <c r="D74" s="96" t="s">
        <v>305</v>
      </c>
      <c r="E74" s="96" t="s">
        <v>305</v>
      </c>
      <c r="F74" s="10"/>
      <c r="G74" s="51" t="s">
        <v>209</v>
      </c>
      <c r="H74" s="52">
        <v>375</v>
      </c>
      <c r="I74" s="52">
        <v>795</v>
      </c>
      <c r="J74" s="96" t="s">
        <v>305</v>
      </c>
      <c r="K74" s="96" t="s">
        <v>305</v>
      </c>
    </row>
    <row r="75" spans="1:11" ht="18.75" customHeight="1">
      <c r="A75" s="51" t="s">
        <v>216</v>
      </c>
      <c r="B75" s="52">
        <v>266</v>
      </c>
      <c r="C75" s="52">
        <v>639</v>
      </c>
      <c r="D75" s="96" t="s">
        <v>305</v>
      </c>
      <c r="E75" s="96" t="s">
        <v>305</v>
      </c>
      <c r="F75" s="10"/>
      <c r="G75" s="51" t="s">
        <v>211</v>
      </c>
      <c r="H75" s="52">
        <v>345</v>
      </c>
      <c r="I75" s="52">
        <v>899</v>
      </c>
      <c r="J75" s="96" t="s">
        <v>305</v>
      </c>
      <c r="K75" s="96" t="s">
        <v>305</v>
      </c>
    </row>
    <row r="76" spans="1:11" ht="18.75" customHeight="1">
      <c r="A76" s="51" t="s">
        <v>218</v>
      </c>
      <c r="B76" s="52">
        <v>507</v>
      </c>
      <c r="C76" s="52">
        <v>1225</v>
      </c>
      <c r="D76" s="96" t="s">
        <v>305</v>
      </c>
      <c r="E76" s="96" t="s">
        <v>305</v>
      </c>
      <c r="F76" s="10"/>
      <c r="G76" s="51" t="s">
        <v>213</v>
      </c>
      <c r="H76" s="52">
        <v>686</v>
      </c>
      <c r="I76" s="52">
        <v>1551</v>
      </c>
      <c r="J76" s="96" t="s">
        <v>305</v>
      </c>
      <c r="K76" s="96" t="s">
        <v>305</v>
      </c>
    </row>
    <row r="77" spans="1:11" ht="18.75" customHeight="1">
      <c r="A77" s="51" t="s">
        <v>220</v>
      </c>
      <c r="B77" s="52">
        <v>320</v>
      </c>
      <c r="C77" s="52">
        <v>772</v>
      </c>
      <c r="D77" s="96" t="s">
        <v>305</v>
      </c>
      <c r="E77" s="96" t="s">
        <v>305</v>
      </c>
      <c r="F77" s="10"/>
      <c r="G77" s="51" t="s">
        <v>215</v>
      </c>
      <c r="H77" s="52">
        <v>934</v>
      </c>
      <c r="I77" s="52">
        <v>2169</v>
      </c>
      <c r="J77" s="96" t="s">
        <v>305</v>
      </c>
      <c r="K77" s="96" t="s">
        <v>305</v>
      </c>
    </row>
    <row r="78" spans="1:11" ht="18.75" customHeight="1">
      <c r="A78" s="51" t="s">
        <v>222</v>
      </c>
      <c r="B78" s="52">
        <v>296</v>
      </c>
      <c r="C78" s="52">
        <v>730</v>
      </c>
      <c r="D78" s="96" t="s">
        <v>305</v>
      </c>
      <c r="E78" s="96" t="s">
        <v>305</v>
      </c>
      <c r="F78" s="10"/>
      <c r="G78" s="51" t="s">
        <v>217</v>
      </c>
      <c r="H78" s="52">
        <v>1116</v>
      </c>
      <c r="I78" s="52">
        <v>2372</v>
      </c>
      <c r="J78" s="96" t="s">
        <v>305</v>
      </c>
      <c r="K78" s="96" t="s">
        <v>305</v>
      </c>
    </row>
    <row r="79" spans="1:11" ht="18.75" customHeight="1">
      <c r="A79" s="51" t="s">
        <v>224</v>
      </c>
      <c r="B79" s="52">
        <v>120</v>
      </c>
      <c r="C79" s="52">
        <v>313</v>
      </c>
      <c r="D79" s="96" t="s">
        <v>305</v>
      </c>
      <c r="E79" s="96" t="s">
        <v>305</v>
      </c>
      <c r="F79" s="10"/>
      <c r="G79" s="51" t="s">
        <v>219</v>
      </c>
      <c r="H79" s="52">
        <v>948</v>
      </c>
      <c r="I79" s="52">
        <v>2717</v>
      </c>
      <c r="J79" s="96" t="s">
        <v>305</v>
      </c>
      <c r="K79" s="96" t="s">
        <v>305</v>
      </c>
    </row>
    <row r="80" spans="1:11" ht="18.75" customHeight="1">
      <c r="A80" s="51" t="s">
        <v>226</v>
      </c>
      <c r="B80" s="52">
        <v>112</v>
      </c>
      <c r="C80" s="52">
        <v>269</v>
      </c>
      <c r="D80" s="96" t="s">
        <v>305</v>
      </c>
      <c r="E80" s="96" t="s">
        <v>305</v>
      </c>
      <c r="F80" s="10"/>
      <c r="G80" s="51" t="s">
        <v>221</v>
      </c>
      <c r="H80" s="52">
        <v>786</v>
      </c>
      <c r="I80" s="52">
        <v>2049</v>
      </c>
      <c r="J80" s="96" t="s">
        <v>305</v>
      </c>
      <c r="K80" s="96" t="s">
        <v>305</v>
      </c>
    </row>
    <row r="81" spans="1:11" ht="18.75" customHeight="1">
      <c r="A81" s="51" t="s">
        <v>228</v>
      </c>
      <c r="B81" s="52">
        <v>49</v>
      </c>
      <c r="C81" s="52">
        <v>119</v>
      </c>
      <c r="D81" s="96" t="s">
        <v>305</v>
      </c>
      <c r="E81" s="96" t="s">
        <v>305</v>
      </c>
      <c r="F81" s="10"/>
      <c r="G81" s="51" t="s">
        <v>223</v>
      </c>
      <c r="H81" s="52">
        <v>663</v>
      </c>
      <c r="I81" s="52">
        <v>1749</v>
      </c>
      <c r="J81" s="96" t="s">
        <v>305</v>
      </c>
      <c r="K81" s="96" t="s">
        <v>305</v>
      </c>
    </row>
    <row r="82" spans="1:11" ht="18.75" customHeight="1">
      <c r="A82" s="53" t="s">
        <v>281</v>
      </c>
      <c r="B82" s="52">
        <v>635</v>
      </c>
      <c r="C82" s="52">
        <v>1282</v>
      </c>
      <c r="D82" s="96" t="s">
        <v>305</v>
      </c>
      <c r="E82" s="96" t="s">
        <v>305</v>
      </c>
      <c r="F82" s="10"/>
      <c r="G82" s="51" t="s">
        <v>287</v>
      </c>
      <c r="H82" s="52">
        <v>769</v>
      </c>
      <c r="I82" s="52">
        <v>2118</v>
      </c>
      <c r="J82" s="96" t="s">
        <v>305</v>
      </c>
      <c r="K82" s="96" t="s">
        <v>305</v>
      </c>
    </row>
    <row r="83" spans="1:11" ht="18.75" customHeight="1">
      <c r="A83" s="53" t="s">
        <v>282</v>
      </c>
      <c r="B83" s="52">
        <v>795</v>
      </c>
      <c r="C83" s="52">
        <v>1493</v>
      </c>
      <c r="D83" s="96" t="s">
        <v>305</v>
      </c>
      <c r="E83" s="96" t="s">
        <v>305</v>
      </c>
      <c r="F83" s="10"/>
      <c r="G83" s="51" t="s">
        <v>225</v>
      </c>
      <c r="H83" s="52">
        <v>1287</v>
      </c>
      <c r="I83" s="52">
        <v>3372</v>
      </c>
      <c r="J83" s="96" t="s">
        <v>305</v>
      </c>
      <c r="K83" s="96" t="s">
        <v>305</v>
      </c>
    </row>
    <row r="84" spans="1:11" ht="18.75" customHeight="1">
      <c r="A84" s="53" t="s">
        <v>283</v>
      </c>
      <c r="B84" s="52">
        <v>782</v>
      </c>
      <c r="C84" s="52">
        <v>1957</v>
      </c>
      <c r="D84" s="96" t="s">
        <v>305</v>
      </c>
      <c r="E84" s="96" t="s">
        <v>305</v>
      </c>
      <c r="F84" s="10"/>
      <c r="G84" s="51" t="s">
        <v>227</v>
      </c>
      <c r="H84" s="52">
        <v>1149</v>
      </c>
      <c r="I84" s="52">
        <v>2446</v>
      </c>
      <c r="J84" s="96" t="s">
        <v>305</v>
      </c>
      <c r="K84" s="96" t="s">
        <v>305</v>
      </c>
    </row>
    <row r="85" spans="1:11" ht="18.75" customHeight="1">
      <c r="A85" s="53" t="s">
        <v>284</v>
      </c>
      <c r="B85" s="52">
        <v>736</v>
      </c>
      <c r="C85" s="52">
        <v>1478</v>
      </c>
      <c r="D85" s="96" t="s">
        <v>305</v>
      </c>
      <c r="E85" s="96" t="s">
        <v>305</v>
      </c>
      <c r="F85" s="10"/>
      <c r="G85" s="51" t="s">
        <v>229</v>
      </c>
      <c r="H85" s="52">
        <v>1133</v>
      </c>
      <c r="I85" s="52">
        <v>2726</v>
      </c>
      <c r="J85" s="96" t="s">
        <v>305</v>
      </c>
      <c r="K85" s="96" t="s">
        <v>305</v>
      </c>
    </row>
    <row r="86" spans="1:11" ht="18.75" customHeight="1">
      <c r="A86" s="53" t="s">
        <v>285</v>
      </c>
      <c r="B86" s="52">
        <v>619</v>
      </c>
      <c r="C86" s="52">
        <v>1492</v>
      </c>
      <c r="D86" s="96" t="s">
        <v>305</v>
      </c>
      <c r="E86" s="96" t="s">
        <v>305</v>
      </c>
      <c r="F86" s="10"/>
      <c r="G86" s="51" t="s">
        <v>230</v>
      </c>
      <c r="H86" s="52">
        <v>856</v>
      </c>
      <c r="I86" s="52">
        <v>2368</v>
      </c>
      <c r="J86" s="96" t="s">
        <v>305</v>
      </c>
      <c r="K86" s="96" t="s">
        <v>305</v>
      </c>
    </row>
    <row r="87" spans="1:11" ht="18.75" customHeight="1">
      <c r="A87" s="53" t="s">
        <v>286</v>
      </c>
      <c r="B87" s="52">
        <v>1038</v>
      </c>
      <c r="C87" s="52">
        <v>2665</v>
      </c>
      <c r="D87" s="96" t="s">
        <v>305</v>
      </c>
      <c r="E87" s="96" t="s">
        <v>305</v>
      </c>
      <c r="F87" s="10"/>
      <c r="G87" s="51" t="s">
        <v>232</v>
      </c>
      <c r="H87" s="52">
        <v>0</v>
      </c>
      <c r="I87" s="52">
        <v>0</v>
      </c>
      <c r="J87" s="96" t="s">
        <v>305</v>
      </c>
      <c r="K87" s="96" t="s">
        <v>305</v>
      </c>
    </row>
    <row r="88" spans="1:11" ht="18.75" customHeight="1">
      <c r="A88" s="53" t="s">
        <v>231</v>
      </c>
      <c r="B88" s="52">
        <v>545</v>
      </c>
      <c r="C88" s="52">
        <v>1161</v>
      </c>
      <c r="D88" s="96" t="s">
        <v>305</v>
      </c>
      <c r="E88" s="96" t="s">
        <v>305</v>
      </c>
      <c r="F88" s="10"/>
      <c r="G88" s="51" t="s">
        <v>234</v>
      </c>
      <c r="H88" s="52">
        <v>343</v>
      </c>
      <c r="I88" s="52">
        <v>961</v>
      </c>
      <c r="J88" s="96" t="s">
        <v>305</v>
      </c>
      <c r="K88" s="96" t="s">
        <v>305</v>
      </c>
    </row>
    <row r="89" spans="1:11" ht="18.75" customHeight="1">
      <c r="A89" s="53" t="s">
        <v>233</v>
      </c>
      <c r="B89" s="52">
        <v>1047</v>
      </c>
      <c r="C89" s="52">
        <v>2455</v>
      </c>
      <c r="D89" s="96" t="s">
        <v>305</v>
      </c>
      <c r="E89" s="96" t="s">
        <v>305</v>
      </c>
      <c r="F89" s="10"/>
      <c r="G89" s="51" t="s">
        <v>236</v>
      </c>
      <c r="H89" s="52">
        <v>546</v>
      </c>
      <c r="I89" s="52">
        <v>1509</v>
      </c>
      <c r="J89" s="96" t="s">
        <v>305</v>
      </c>
      <c r="K89" s="96" t="s">
        <v>305</v>
      </c>
    </row>
    <row r="90" spans="1:11" ht="18.75" customHeight="1">
      <c r="A90" s="53" t="s">
        <v>235</v>
      </c>
      <c r="B90" s="52">
        <v>725</v>
      </c>
      <c r="C90" s="52">
        <v>1655</v>
      </c>
      <c r="D90" s="96" t="s">
        <v>305</v>
      </c>
      <c r="E90" s="96" t="s">
        <v>305</v>
      </c>
      <c r="F90" s="10"/>
      <c r="G90" s="51" t="s">
        <v>238</v>
      </c>
      <c r="H90" s="52">
        <v>635</v>
      </c>
      <c r="I90" s="52">
        <v>1554</v>
      </c>
      <c r="J90" s="96" t="s">
        <v>305</v>
      </c>
      <c r="K90" s="96" t="s">
        <v>305</v>
      </c>
    </row>
    <row r="91" spans="1:11" ht="18.75" customHeight="1">
      <c r="A91" s="53" t="s">
        <v>237</v>
      </c>
      <c r="B91" s="52">
        <v>751</v>
      </c>
      <c r="C91" s="52">
        <v>1675</v>
      </c>
      <c r="D91" s="96" t="s">
        <v>305</v>
      </c>
      <c r="E91" s="96" t="s">
        <v>305</v>
      </c>
      <c r="F91" s="10"/>
      <c r="G91" s="51" t="s">
        <v>240</v>
      </c>
      <c r="H91" s="52">
        <v>1893</v>
      </c>
      <c r="I91" s="52">
        <v>3779</v>
      </c>
      <c r="J91" s="96" t="s">
        <v>305</v>
      </c>
      <c r="K91" s="96" t="s">
        <v>305</v>
      </c>
    </row>
    <row r="92" spans="1:11" ht="18.75" customHeight="1">
      <c r="A92" s="53" t="s">
        <v>239</v>
      </c>
      <c r="B92" s="52">
        <v>902</v>
      </c>
      <c r="C92" s="52">
        <v>2165</v>
      </c>
      <c r="D92" s="96" t="s">
        <v>305</v>
      </c>
      <c r="E92" s="96" t="s">
        <v>305</v>
      </c>
      <c r="F92" s="10"/>
      <c r="G92" s="51" t="s">
        <v>242</v>
      </c>
      <c r="H92" s="52">
        <v>2248</v>
      </c>
      <c r="I92" s="52">
        <v>3784</v>
      </c>
      <c r="J92" s="96" t="s">
        <v>305</v>
      </c>
      <c r="K92" s="96" t="s">
        <v>305</v>
      </c>
    </row>
    <row r="93" spans="1:11" ht="18.75" customHeight="1">
      <c r="A93" s="53" t="s">
        <v>241</v>
      </c>
      <c r="B93" s="52">
        <v>167</v>
      </c>
      <c r="C93" s="52">
        <v>434</v>
      </c>
      <c r="D93" s="96" t="s">
        <v>305</v>
      </c>
      <c r="E93" s="96" t="s">
        <v>305</v>
      </c>
      <c r="F93" s="10"/>
      <c r="G93" s="51" t="s">
        <v>244</v>
      </c>
      <c r="H93" s="52">
        <v>1184</v>
      </c>
      <c r="I93" s="52">
        <v>2373</v>
      </c>
      <c r="J93" s="96" t="s">
        <v>305</v>
      </c>
      <c r="K93" s="96" t="s">
        <v>305</v>
      </c>
    </row>
    <row r="94" spans="1:11" ht="18.75" customHeight="1">
      <c r="A94" s="53" t="s">
        <v>243</v>
      </c>
      <c r="B94" s="52">
        <v>769</v>
      </c>
      <c r="C94" s="52">
        <v>2081</v>
      </c>
      <c r="D94" s="96" t="s">
        <v>305</v>
      </c>
      <c r="E94" s="96" t="s">
        <v>305</v>
      </c>
      <c r="F94" s="10"/>
      <c r="G94" s="51" t="s">
        <v>246</v>
      </c>
      <c r="H94" s="52">
        <v>2363</v>
      </c>
      <c r="I94" s="52">
        <v>5591</v>
      </c>
      <c r="J94" s="96" t="s">
        <v>305</v>
      </c>
      <c r="K94" s="96" t="s">
        <v>305</v>
      </c>
    </row>
    <row r="95" spans="1:11" ht="18.75" customHeight="1">
      <c r="A95" s="53" t="s">
        <v>245</v>
      </c>
      <c r="B95" s="52">
        <v>917</v>
      </c>
      <c r="C95" s="52">
        <v>2405</v>
      </c>
      <c r="D95" s="96" t="s">
        <v>305</v>
      </c>
      <c r="E95" s="96" t="s">
        <v>305</v>
      </c>
      <c r="F95" s="10"/>
      <c r="G95" s="51" t="s">
        <v>248</v>
      </c>
      <c r="H95" s="52">
        <v>1420</v>
      </c>
      <c r="I95" s="52">
        <v>3213</v>
      </c>
      <c r="J95" s="96" t="s">
        <v>305</v>
      </c>
      <c r="K95" s="96" t="s">
        <v>305</v>
      </c>
    </row>
    <row r="96" spans="1:11" ht="18.75" customHeight="1">
      <c r="A96" s="53" t="s">
        <v>247</v>
      </c>
      <c r="B96" s="52">
        <v>876</v>
      </c>
      <c r="C96" s="52">
        <v>2266</v>
      </c>
      <c r="D96" s="96" t="s">
        <v>305</v>
      </c>
      <c r="E96" s="96" t="s">
        <v>305</v>
      </c>
      <c r="F96" s="10"/>
      <c r="G96" s="51" t="s">
        <v>250</v>
      </c>
      <c r="H96" s="52">
        <v>1306</v>
      </c>
      <c r="I96" s="52">
        <v>2933</v>
      </c>
      <c r="J96" s="96" t="s">
        <v>305</v>
      </c>
      <c r="K96" s="96" t="s">
        <v>305</v>
      </c>
    </row>
    <row r="97" spans="1:11" ht="18.75" customHeight="1">
      <c r="A97" s="53" t="s">
        <v>249</v>
      </c>
      <c r="B97" s="52">
        <v>793</v>
      </c>
      <c r="C97" s="52">
        <v>2159</v>
      </c>
      <c r="D97" s="96" t="s">
        <v>305</v>
      </c>
      <c r="E97" s="96" t="s">
        <v>305</v>
      </c>
      <c r="F97" s="10"/>
      <c r="G97" s="51" t="s">
        <v>252</v>
      </c>
      <c r="H97" s="52">
        <v>1312</v>
      </c>
      <c r="I97" s="52">
        <v>2817</v>
      </c>
      <c r="J97" s="96" t="s">
        <v>305</v>
      </c>
      <c r="K97" s="96" t="s">
        <v>305</v>
      </c>
    </row>
    <row r="98" spans="1:11" ht="18.75" customHeight="1">
      <c r="A98" s="53" t="s">
        <v>251</v>
      </c>
      <c r="B98" s="52">
        <v>658</v>
      </c>
      <c r="C98" s="52">
        <v>1755</v>
      </c>
      <c r="D98" s="96" t="s">
        <v>305</v>
      </c>
      <c r="E98" s="96" t="s">
        <v>305</v>
      </c>
      <c r="F98" s="10"/>
      <c r="G98" s="51" t="s">
        <v>27</v>
      </c>
      <c r="H98" s="52">
        <v>5067</v>
      </c>
      <c r="I98" s="52">
        <v>12549</v>
      </c>
      <c r="J98" s="96" t="s">
        <v>305</v>
      </c>
      <c r="K98" s="96" t="s">
        <v>305</v>
      </c>
    </row>
    <row r="99" spans="1:11" ht="18.75" customHeight="1">
      <c r="A99" s="53" t="s">
        <v>253</v>
      </c>
      <c r="B99" s="52">
        <v>370</v>
      </c>
      <c r="C99" s="52">
        <v>984</v>
      </c>
      <c r="D99" s="96" t="s">
        <v>305</v>
      </c>
      <c r="E99" s="96" t="s">
        <v>305</v>
      </c>
      <c r="F99" s="10"/>
      <c r="G99" s="51" t="s">
        <v>255</v>
      </c>
      <c r="H99" s="52">
        <v>5000</v>
      </c>
      <c r="I99" s="52">
        <v>12066</v>
      </c>
      <c r="J99" s="96" t="s">
        <v>305</v>
      </c>
      <c r="K99" s="96" t="s">
        <v>305</v>
      </c>
    </row>
    <row r="100" spans="1:11" ht="18.75" customHeight="1">
      <c r="A100" s="53" t="s">
        <v>254</v>
      </c>
      <c r="B100" s="52">
        <v>563</v>
      </c>
      <c r="C100" s="52">
        <v>1459</v>
      </c>
      <c r="D100" s="96" t="s">
        <v>305</v>
      </c>
      <c r="E100" s="96" t="s">
        <v>305</v>
      </c>
      <c r="F100" s="10"/>
      <c r="G100" s="51" t="s">
        <v>257</v>
      </c>
      <c r="H100" s="52">
        <v>3364</v>
      </c>
      <c r="I100" s="52">
        <v>7865</v>
      </c>
      <c r="J100" s="96" t="s">
        <v>305</v>
      </c>
      <c r="K100" s="96" t="s">
        <v>305</v>
      </c>
    </row>
    <row r="101" spans="1:11" ht="18.75" customHeight="1">
      <c r="A101" s="53" t="s">
        <v>256</v>
      </c>
      <c r="B101" s="52">
        <v>1805</v>
      </c>
      <c r="C101" s="52">
        <v>3735</v>
      </c>
      <c r="D101" s="96" t="s">
        <v>305</v>
      </c>
      <c r="E101" s="96" t="s">
        <v>305</v>
      </c>
      <c r="F101" s="10"/>
      <c r="G101" s="51" t="s">
        <v>259</v>
      </c>
      <c r="H101" s="52">
        <v>97</v>
      </c>
      <c r="I101" s="52">
        <v>209</v>
      </c>
      <c r="J101" s="96" t="s">
        <v>305</v>
      </c>
      <c r="K101" s="96" t="s">
        <v>305</v>
      </c>
    </row>
    <row r="102" spans="1:11" ht="18.75" customHeight="1">
      <c r="A102" s="53" t="s">
        <v>258</v>
      </c>
      <c r="B102" s="52">
        <v>560</v>
      </c>
      <c r="C102" s="52">
        <v>1546</v>
      </c>
      <c r="D102" s="96" t="s">
        <v>305</v>
      </c>
      <c r="E102" s="96" t="s">
        <v>305</v>
      </c>
      <c r="F102" s="10"/>
      <c r="G102" s="51" t="s">
        <v>261</v>
      </c>
      <c r="H102" s="52">
        <v>1439</v>
      </c>
      <c r="I102" s="52">
        <v>3973</v>
      </c>
      <c r="J102" s="96" t="s">
        <v>305</v>
      </c>
      <c r="K102" s="96" t="s">
        <v>305</v>
      </c>
    </row>
    <row r="103" spans="1:11" ht="18.75" customHeight="1">
      <c r="A103" s="53" t="s">
        <v>260</v>
      </c>
      <c r="B103" s="52">
        <v>0</v>
      </c>
      <c r="C103" s="52">
        <v>0</v>
      </c>
      <c r="D103" s="96" t="s">
        <v>305</v>
      </c>
      <c r="E103" s="96" t="s">
        <v>305</v>
      </c>
      <c r="F103" s="10"/>
      <c r="G103" s="51" t="s">
        <v>263</v>
      </c>
      <c r="H103" s="52">
        <v>1120</v>
      </c>
      <c r="I103" s="52">
        <v>3013</v>
      </c>
      <c r="J103" s="96" t="s">
        <v>305</v>
      </c>
      <c r="K103" s="96" t="s">
        <v>305</v>
      </c>
    </row>
    <row r="104" spans="1:13" ht="18.75" customHeight="1">
      <c r="A104" s="53" t="s">
        <v>262</v>
      </c>
      <c r="B104" s="52">
        <v>749</v>
      </c>
      <c r="C104" s="52">
        <v>1662</v>
      </c>
      <c r="D104" s="96" t="s">
        <v>305</v>
      </c>
      <c r="E104" s="96" t="s">
        <v>305</v>
      </c>
      <c r="F104" s="10"/>
      <c r="G104" s="51" t="s">
        <v>265</v>
      </c>
      <c r="H104" s="52">
        <v>1967</v>
      </c>
      <c r="I104" s="52">
        <v>4129</v>
      </c>
      <c r="J104" s="96" t="s">
        <v>305</v>
      </c>
      <c r="K104" s="96" t="s">
        <v>305</v>
      </c>
      <c r="M104" s="7" t="s">
        <v>48</v>
      </c>
    </row>
    <row r="105" spans="1:11" ht="18.75" customHeight="1">
      <c r="A105" s="53" t="s">
        <v>264</v>
      </c>
      <c r="B105" s="52">
        <v>1345</v>
      </c>
      <c r="C105" s="52">
        <v>3108</v>
      </c>
      <c r="D105" s="96" t="s">
        <v>305</v>
      </c>
      <c r="E105" s="96" t="s">
        <v>305</v>
      </c>
      <c r="F105" s="10"/>
      <c r="G105" s="51" t="s">
        <v>267</v>
      </c>
      <c r="H105" s="52">
        <v>1199</v>
      </c>
      <c r="I105" s="52">
        <v>3143</v>
      </c>
      <c r="J105" s="96" t="s">
        <v>305</v>
      </c>
      <c r="K105" s="96" t="s">
        <v>305</v>
      </c>
    </row>
    <row r="106" spans="1:11" ht="18.75" customHeight="1">
      <c r="A106" s="53" t="s">
        <v>266</v>
      </c>
      <c r="B106" s="52">
        <v>995</v>
      </c>
      <c r="C106" s="52">
        <v>2411</v>
      </c>
      <c r="D106" s="96" t="s">
        <v>305</v>
      </c>
      <c r="E106" s="96" t="s">
        <v>305</v>
      </c>
      <c r="F106" s="10"/>
      <c r="G106" s="51" t="s">
        <v>269</v>
      </c>
      <c r="H106" s="52">
        <v>462</v>
      </c>
      <c r="I106" s="52">
        <v>1580</v>
      </c>
      <c r="J106" s="96" t="s">
        <v>305</v>
      </c>
      <c r="K106" s="96" t="s">
        <v>305</v>
      </c>
    </row>
    <row r="107" spans="1:11" ht="18.75" customHeight="1">
      <c r="A107" s="53" t="s">
        <v>268</v>
      </c>
      <c r="B107" s="52">
        <v>899</v>
      </c>
      <c r="C107" s="52">
        <v>2264</v>
      </c>
      <c r="D107" s="96" t="s">
        <v>305</v>
      </c>
      <c r="E107" s="96" t="s">
        <v>305</v>
      </c>
      <c r="F107" s="10"/>
      <c r="G107" s="51" t="s">
        <v>271</v>
      </c>
      <c r="H107" s="52">
        <v>814</v>
      </c>
      <c r="I107" s="52">
        <v>2343</v>
      </c>
      <c r="J107" s="96" t="s">
        <v>305</v>
      </c>
      <c r="K107" s="96" t="s">
        <v>305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305</v>
      </c>
      <c r="E108" s="96" t="s">
        <v>305</v>
      </c>
      <c r="F108" s="10"/>
      <c r="G108" s="51" t="s">
        <v>26</v>
      </c>
      <c r="H108" s="52">
        <v>5848</v>
      </c>
      <c r="I108" s="52">
        <v>15664</v>
      </c>
      <c r="J108" s="96" t="s">
        <v>305</v>
      </c>
      <c r="K108" s="96" t="s">
        <v>305</v>
      </c>
    </row>
    <row r="109" spans="1:11" ht="18.75" customHeight="1">
      <c r="A109" s="51" t="s">
        <v>272</v>
      </c>
      <c r="B109" s="52">
        <v>537</v>
      </c>
      <c r="C109" s="52">
        <v>1367</v>
      </c>
      <c r="D109" s="96" t="s">
        <v>305</v>
      </c>
      <c r="E109" s="96" t="s">
        <v>305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675</v>
      </c>
      <c r="C110" s="52">
        <v>1502</v>
      </c>
      <c r="D110" s="96" t="s">
        <v>305</v>
      </c>
      <c r="E110" s="96" t="s">
        <v>305</v>
      </c>
      <c r="F110" s="10"/>
      <c r="G110" s="55" t="s">
        <v>275</v>
      </c>
      <c r="H110" s="59">
        <f>SUM(B5:B56)+SUM(B60:B111)+SUM(H5:H56)+SUM(H60:H108)</f>
        <v>171921</v>
      </c>
      <c r="I110" s="59">
        <f>SUM(C5:C56)+SUM(C60:C111)+SUM(I5:I56)+SUM(I60:I108)</f>
        <v>409988</v>
      </c>
      <c r="J110" s="98" t="s">
        <v>301</v>
      </c>
      <c r="K110" s="98" t="s">
        <v>301</v>
      </c>
    </row>
    <row r="111" spans="1:17" ht="18.75" customHeight="1">
      <c r="A111" s="51" t="s">
        <v>180</v>
      </c>
      <c r="B111" s="52">
        <v>1061</v>
      </c>
      <c r="C111" s="52">
        <v>2799</v>
      </c>
      <c r="D111" s="96" t="s">
        <v>305</v>
      </c>
      <c r="E111" s="96" t="s">
        <v>305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300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  <mergeCell ref="B6:B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8" t="s">
        <v>279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3" customFormat="1" ht="24" customHeight="1">
      <c r="A2" s="112" t="str">
        <f>CONCATENATE(YEAR('人口・世帯数の推移'!A29),".",MONTH('人口・世帯数の推移'!A29),".",DAY('人口・世帯数の推移'!A29))</f>
        <v>2010.11.1</v>
      </c>
      <c r="B2" s="113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8" t="s">
        <v>15</v>
      </c>
      <c r="B3" s="128" t="s">
        <v>3</v>
      </c>
      <c r="C3" s="131" t="s">
        <v>0</v>
      </c>
      <c r="D3" s="132"/>
      <c r="E3" s="108"/>
      <c r="F3" s="131" t="s">
        <v>14</v>
      </c>
      <c r="G3" s="132"/>
      <c r="H3" s="132"/>
      <c r="I3" s="108"/>
      <c r="J3" s="64" t="s">
        <v>1</v>
      </c>
      <c r="K3" s="64" t="s">
        <v>0</v>
      </c>
    </row>
    <row r="4" spans="1:11" s="3" customFormat="1" ht="19.5" customHeight="1">
      <c r="A4" s="129"/>
      <c r="B4" s="129"/>
      <c r="C4" s="109"/>
      <c r="D4" s="110"/>
      <c r="E4" s="111"/>
      <c r="F4" s="109"/>
      <c r="G4" s="110"/>
      <c r="H4" s="110"/>
      <c r="I4" s="111"/>
      <c r="J4" s="65" t="s">
        <v>4</v>
      </c>
      <c r="K4" s="65" t="s">
        <v>5</v>
      </c>
    </row>
    <row r="5" spans="1:11" s="3" customFormat="1" ht="19.5" customHeight="1">
      <c r="A5" s="130"/>
      <c r="B5" s="130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8326</v>
      </c>
      <c r="C6" s="34">
        <v>20097</v>
      </c>
      <c r="D6" s="95" t="s">
        <v>302</v>
      </c>
      <c r="E6" s="95" t="s">
        <v>304</v>
      </c>
      <c r="F6" s="62">
        <v>2</v>
      </c>
      <c r="G6" s="62">
        <v>6</v>
      </c>
      <c r="H6" s="106" t="s">
        <v>308</v>
      </c>
      <c r="I6" s="106" t="s">
        <v>308</v>
      </c>
      <c r="J6" s="36">
        <v>2.413764112418929</v>
      </c>
      <c r="K6" s="34">
        <v>6654.635761589404</v>
      </c>
    </row>
    <row r="7" spans="1:11" s="3" customFormat="1" ht="19.5" customHeight="1">
      <c r="A7" s="63" t="s">
        <v>17</v>
      </c>
      <c r="B7" s="34">
        <v>23018</v>
      </c>
      <c r="C7" s="34">
        <v>54421</v>
      </c>
      <c r="D7" s="95" t="s">
        <v>302</v>
      </c>
      <c r="E7" s="95" t="s">
        <v>302</v>
      </c>
      <c r="F7" s="62">
        <v>-13</v>
      </c>
      <c r="G7" s="62">
        <v>-8</v>
      </c>
      <c r="H7" s="106" t="s">
        <v>308</v>
      </c>
      <c r="I7" s="106" t="s">
        <v>308</v>
      </c>
      <c r="J7" s="36">
        <v>2.364280128595013</v>
      </c>
      <c r="K7" s="34">
        <v>9805.585585585586</v>
      </c>
    </row>
    <row r="8" spans="1:11" s="3" customFormat="1" ht="19.5" customHeight="1">
      <c r="A8" s="63" t="s">
        <v>18</v>
      </c>
      <c r="B8" s="34">
        <v>16053</v>
      </c>
      <c r="C8" s="34">
        <v>38302</v>
      </c>
      <c r="D8" s="95" t="s">
        <v>302</v>
      </c>
      <c r="E8" s="95" t="s">
        <v>303</v>
      </c>
      <c r="F8" s="62">
        <v>19</v>
      </c>
      <c r="G8" s="62">
        <v>12</v>
      </c>
      <c r="H8" s="106" t="s">
        <v>308</v>
      </c>
      <c r="I8" s="106" t="s">
        <v>308</v>
      </c>
      <c r="J8" s="36">
        <v>2.385971469507257</v>
      </c>
      <c r="K8" s="34">
        <v>8587.892376681615</v>
      </c>
    </row>
    <row r="9" spans="1:11" s="3" customFormat="1" ht="19.5" customHeight="1">
      <c r="A9" s="63" t="s">
        <v>19</v>
      </c>
      <c r="B9" s="34">
        <v>10565</v>
      </c>
      <c r="C9" s="34">
        <v>26950</v>
      </c>
      <c r="D9" s="95" t="s">
        <v>302</v>
      </c>
      <c r="E9" s="95" t="s">
        <v>303</v>
      </c>
      <c r="F9" s="62">
        <v>18</v>
      </c>
      <c r="G9" s="62">
        <v>49</v>
      </c>
      <c r="H9" s="106" t="s">
        <v>308</v>
      </c>
      <c r="I9" s="106" t="s">
        <v>308</v>
      </c>
      <c r="J9" s="36">
        <v>2.5508755324183627</v>
      </c>
      <c r="K9" s="34">
        <v>6605.392156862745</v>
      </c>
    </row>
    <row r="10" spans="1:11" s="3" customFormat="1" ht="19.5" customHeight="1">
      <c r="A10" s="63" t="s">
        <v>20</v>
      </c>
      <c r="B10" s="34">
        <v>20023</v>
      </c>
      <c r="C10" s="34">
        <v>43544</v>
      </c>
      <c r="D10" s="95" t="s">
        <v>302</v>
      </c>
      <c r="E10" s="95" t="s">
        <v>303</v>
      </c>
      <c r="F10" s="62">
        <v>14</v>
      </c>
      <c r="G10" s="62">
        <v>65</v>
      </c>
      <c r="H10" s="106" t="s">
        <v>308</v>
      </c>
      <c r="I10" s="106" t="s">
        <v>308</v>
      </c>
      <c r="J10" s="36">
        <v>2.1746990960395545</v>
      </c>
      <c r="K10" s="34">
        <v>9264.68085106383</v>
      </c>
    </row>
    <row r="11" spans="1:11" s="3" customFormat="1" ht="19.5" customHeight="1">
      <c r="A11" s="63" t="s">
        <v>21</v>
      </c>
      <c r="B11" s="34">
        <v>10673</v>
      </c>
      <c r="C11" s="34">
        <v>26171</v>
      </c>
      <c r="D11" s="95" t="s">
        <v>302</v>
      </c>
      <c r="E11" s="95" t="s">
        <v>303</v>
      </c>
      <c r="F11" s="62">
        <v>-14</v>
      </c>
      <c r="G11" s="62">
        <v>-23</v>
      </c>
      <c r="H11" s="106" t="s">
        <v>308</v>
      </c>
      <c r="I11" s="106" t="s">
        <v>308</v>
      </c>
      <c r="J11" s="36">
        <v>2.452075330272651</v>
      </c>
      <c r="K11" s="34">
        <v>8962.671232876712</v>
      </c>
    </row>
    <row r="12" spans="1:11" s="3" customFormat="1" ht="19.5" customHeight="1">
      <c r="A12" s="63" t="s">
        <v>22</v>
      </c>
      <c r="B12" s="34">
        <v>17730</v>
      </c>
      <c r="C12" s="34">
        <v>42206</v>
      </c>
      <c r="D12" s="95" t="s">
        <v>302</v>
      </c>
      <c r="E12" s="95" t="s">
        <v>303</v>
      </c>
      <c r="F12" s="62">
        <v>28</v>
      </c>
      <c r="G12" s="62">
        <v>55</v>
      </c>
      <c r="H12" s="106" t="s">
        <v>308</v>
      </c>
      <c r="I12" s="106" t="s">
        <v>308</v>
      </c>
      <c r="J12" s="36">
        <v>2.3804850535815003</v>
      </c>
      <c r="K12" s="34">
        <v>6941.776315789473</v>
      </c>
    </row>
    <row r="13" spans="1:11" s="3" customFormat="1" ht="19.5" customHeight="1">
      <c r="A13" s="63" t="s">
        <v>23</v>
      </c>
      <c r="B13" s="34">
        <v>12034</v>
      </c>
      <c r="C13" s="34">
        <v>31671</v>
      </c>
      <c r="D13" s="95" t="s">
        <v>302</v>
      </c>
      <c r="E13" s="95" t="s">
        <v>303</v>
      </c>
      <c r="F13" s="62">
        <v>21</v>
      </c>
      <c r="G13" s="62">
        <v>30</v>
      </c>
      <c r="H13" s="106" t="s">
        <v>308</v>
      </c>
      <c r="I13" s="106" t="s">
        <v>308</v>
      </c>
      <c r="J13" s="36">
        <v>2.631793252451388</v>
      </c>
      <c r="K13" s="34">
        <v>6137.790697674419</v>
      </c>
    </row>
    <row r="14" spans="1:11" s="3" customFormat="1" ht="19.5" customHeight="1">
      <c r="A14" s="63" t="s">
        <v>24</v>
      </c>
      <c r="B14" s="34">
        <v>14327</v>
      </c>
      <c r="C14" s="34">
        <v>34496</v>
      </c>
      <c r="D14" s="95" t="s">
        <v>302</v>
      </c>
      <c r="E14" s="95" t="s">
        <v>303</v>
      </c>
      <c r="F14" s="62">
        <v>22</v>
      </c>
      <c r="G14" s="62">
        <v>30</v>
      </c>
      <c r="H14" s="106" t="s">
        <v>308</v>
      </c>
      <c r="I14" s="106" t="s">
        <v>308</v>
      </c>
      <c r="J14" s="36">
        <v>2.407761569065401</v>
      </c>
      <c r="K14" s="34">
        <v>4777.839335180056</v>
      </c>
    </row>
    <row r="15" spans="1:11" s="3" customFormat="1" ht="19.5" customHeight="1">
      <c r="A15" s="63" t="s">
        <v>25</v>
      </c>
      <c r="B15" s="34">
        <v>14357</v>
      </c>
      <c r="C15" s="34">
        <v>30324</v>
      </c>
      <c r="D15" s="95" t="s">
        <v>302</v>
      </c>
      <c r="E15" s="95" t="s">
        <v>303</v>
      </c>
      <c r="F15" s="62">
        <v>-28</v>
      </c>
      <c r="G15" s="62">
        <v>-29</v>
      </c>
      <c r="H15" s="106" t="s">
        <v>308</v>
      </c>
      <c r="I15" s="106" t="s">
        <v>308</v>
      </c>
      <c r="J15" s="36">
        <v>2.112140419307655</v>
      </c>
      <c r="K15" s="34">
        <v>6799.103139013453</v>
      </c>
    </row>
    <row r="16" spans="1:11" s="3" customFormat="1" ht="19.5" customHeight="1">
      <c r="A16" s="63" t="s">
        <v>26</v>
      </c>
      <c r="B16" s="34">
        <v>4383</v>
      </c>
      <c r="C16" s="34">
        <v>11145</v>
      </c>
      <c r="D16" s="95" t="s">
        <v>302</v>
      </c>
      <c r="E16" s="95" t="s">
        <v>303</v>
      </c>
      <c r="F16" s="62">
        <v>12</v>
      </c>
      <c r="G16" s="62">
        <v>20</v>
      </c>
      <c r="H16" s="106" t="s">
        <v>308</v>
      </c>
      <c r="I16" s="106" t="s">
        <v>308</v>
      </c>
      <c r="J16" s="36">
        <v>2.542778918548939</v>
      </c>
      <c r="K16" s="34">
        <v>2246.9758064516127</v>
      </c>
    </row>
    <row r="17" spans="1:11" s="3" customFormat="1" ht="19.5" customHeight="1">
      <c r="A17" s="63" t="s">
        <v>27</v>
      </c>
      <c r="B17" s="34">
        <v>13431</v>
      </c>
      <c r="C17" s="34">
        <v>32480</v>
      </c>
      <c r="D17" s="95" t="s">
        <v>302</v>
      </c>
      <c r="E17" s="95" t="s">
        <v>303</v>
      </c>
      <c r="F17" s="62">
        <v>-1</v>
      </c>
      <c r="G17" s="62">
        <v>6</v>
      </c>
      <c r="H17" s="106" t="s">
        <v>308</v>
      </c>
      <c r="I17" s="106" t="s">
        <v>308</v>
      </c>
      <c r="J17" s="36">
        <v>2.418286054649691</v>
      </c>
      <c r="K17" s="34">
        <v>6234.165067178503</v>
      </c>
    </row>
    <row r="18" spans="1:11" s="3" customFormat="1" ht="19.5" customHeight="1">
      <c r="A18" s="63" t="s">
        <v>28</v>
      </c>
      <c r="B18" s="34">
        <v>7001</v>
      </c>
      <c r="C18" s="34">
        <v>18181</v>
      </c>
      <c r="D18" s="95" t="s">
        <v>302</v>
      </c>
      <c r="E18" s="95" t="s">
        <v>303</v>
      </c>
      <c r="F18" s="62">
        <v>28</v>
      </c>
      <c r="G18" s="62">
        <v>41</v>
      </c>
      <c r="H18" s="106" t="s">
        <v>308</v>
      </c>
      <c r="I18" s="106" t="s">
        <v>308</v>
      </c>
      <c r="J18" s="36">
        <v>2.5969147264676473</v>
      </c>
      <c r="K18" s="34">
        <v>1539.458086367485</v>
      </c>
    </row>
    <row r="19" spans="1:11" s="3" customFormat="1" ht="19.5" customHeight="1">
      <c r="A19" s="63" t="s">
        <v>29</v>
      </c>
      <c r="B19" s="34">
        <f aca="true" t="shared" si="0" ref="B19:G19">SUM(B6:B18)</f>
        <v>171921</v>
      </c>
      <c r="C19" s="34">
        <f t="shared" si="0"/>
        <v>409988</v>
      </c>
      <c r="D19" s="95" t="s">
        <v>299</v>
      </c>
      <c r="E19" s="95" t="s">
        <v>299</v>
      </c>
      <c r="F19" s="92">
        <f t="shared" si="0"/>
        <v>108</v>
      </c>
      <c r="G19" s="92">
        <f t="shared" si="0"/>
        <v>254</v>
      </c>
      <c r="H19" s="107" t="s">
        <v>308</v>
      </c>
      <c r="I19" s="107" t="s">
        <v>308</v>
      </c>
      <c r="J19" s="36">
        <f>C19/B19</f>
        <v>2.3847464823959843</v>
      </c>
      <c r="K19" s="34">
        <f>ROUND(C19/69.51,0)</f>
        <v>5898</v>
      </c>
    </row>
    <row r="20" s="3" customFormat="1" ht="5.25" customHeight="1"/>
    <row r="21" ht="13.5">
      <c r="A21" s="2" t="s">
        <v>300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4" t="s">
        <v>280</v>
      </c>
      <c r="B1" s="144"/>
      <c r="C1" s="144"/>
      <c r="D1" s="144"/>
      <c r="E1" s="144"/>
      <c r="F1" s="144"/>
      <c r="G1" s="144"/>
      <c r="H1" s="144"/>
      <c r="AK1" s="5" t="s">
        <v>52</v>
      </c>
    </row>
    <row r="2" spans="1:8" s="2" customFormat="1" ht="14.25" thickBot="1">
      <c r="A2" s="2" t="str">
        <f>'１３地区別人口と世帯数'!A2</f>
        <v>2010.11.1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18563</v>
      </c>
      <c r="C4" s="18">
        <v>9449</v>
      </c>
      <c r="D4" s="18">
        <v>9114</v>
      </c>
      <c r="E4" s="46" t="s">
        <v>55</v>
      </c>
      <c r="F4" s="17">
        <v>30175</v>
      </c>
      <c r="G4" s="18">
        <v>14601</v>
      </c>
      <c r="H4" s="19">
        <v>15574</v>
      </c>
    </row>
    <row r="5" spans="1:8" ht="11.25" customHeight="1">
      <c r="A5" s="47">
        <v>0</v>
      </c>
      <c r="B5" s="17">
        <v>3548</v>
      </c>
      <c r="C5" s="18">
        <v>1775</v>
      </c>
      <c r="D5" s="18">
        <v>1773</v>
      </c>
      <c r="E5" s="47">
        <v>60</v>
      </c>
      <c r="F5" s="17">
        <v>5932</v>
      </c>
      <c r="G5" s="18">
        <v>2863</v>
      </c>
      <c r="H5" s="19">
        <v>3069</v>
      </c>
    </row>
    <row r="6" spans="1:8" ht="11.25" customHeight="1">
      <c r="A6" s="47">
        <v>1</v>
      </c>
      <c r="B6" s="17">
        <v>3707</v>
      </c>
      <c r="C6" s="18">
        <v>1921</v>
      </c>
      <c r="D6" s="18">
        <v>1786</v>
      </c>
      <c r="E6" s="47">
        <v>61</v>
      </c>
      <c r="F6" s="17">
        <v>6553</v>
      </c>
      <c r="G6" s="18">
        <v>3163</v>
      </c>
      <c r="H6" s="19">
        <v>3390</v>
      </c>
    </row>
    <row r="7" spans="1:8" ht="11.25" customHeight="1">
      <c r="A7" s="47">
        <v>2</v>
      </c>
      <c r="B7" s="17">
        <v>3745</v>
      </c>
      <c r="C7" s="18">
        <v>1896</v>
      </c>
      <c r="D7" s="18">
        <v>1849</v>
      </c>
      <c r="E7" s="47">
        <v>62</v>
      </c>
      <c r="F7" s="17">
        <v>6655</v>
      </c>
      <c r="G7" s="18">
        <v>3208</v>
      </c>
      <c r="H7" s="19">
        <v>3447</v>
      </c>
    </row>
    <row r="8" spans="1:8" ht="11.25" customHeight="1">
      <c r="A8" s="47">
        <v>3</v>
      </c>
      <c r="B8" s="17">
        <v>3836</v>
      </c>
      <c r="C8" s="18">
        <v>1983</v>
      </c>
      <c r="D8" s="18">
        <v>1853</v>
      </c>
      <c r="E8" s="47">
        <v>63</v>
      </c>
      <c r="F8" s="17">
        <v>6653</v>
      </c>
      <c r="G8" s="18">
        <v>3194</v>
      </c>
      <c r="H8" s="19">
        <v>3459</v>
      </c>
    </row>
    <row r="9" spans="1:8" ht="11.25" customHeight="1">
      <c r="A9" s="48">
        <v>4</v>
      </c>
      <c r="B9" s="20">
        <v>3727</v>
      </c>
      <c r="C9" s="21">
        <v>1874</v>
      </c>
      <c r="D9" s="21">
        <v>1853</v>
      </c>
      <c r="E9" s="48">
        <v>64</v>
      </c>
      <c r="F9" s="20">
        <v>4382</v>
      </c>
      <c r="G9" s="21">
        <v>2173</v>
      </c>
      <c r="H9" s="22">
        <v>2209</v>
      </c>
    </row>
    <row r="10" spans="1:8" ht="11.25" customHeight="1">
      <c r="A10" s="46" t="s">
        <v>56</v>
      </c>
      <c r="B10" s="17">
        <v>19354</v>
      </c>
      <c r="C10" s="18">
        <v>9796</v>
      </c>
      <c r="D10" s="18">
        <v>9558</v>
      </c>
      <c r="E10" s="46" t="s">
        <v>57</v>
      </c>
      <c r="F10" s="17">
        <v>25548</v>
      </c>
      <c r="G10" s="18">
        <v>12206</v>
      </c>
      <c r="H10" s="19">
        <v>13342</v>
      </c>
    </row>
    <row r="11" spans="1:8" ht="11.25" customHeight="1">
      <c r="A11" s="47">
        <v>5</v>
      </c>
      <c r="B11" s="17">
        <v>3790</v>
      </c>
      <c r="C11" s="18">
        <v>1894</v>
      </c>
      <c r="D11" s="18">
        <v>1896</v>
      </c>
      <c r="E11" s="47">
        <v>65</v>
      </c>
      <c r="F11" s="17">
        <v>4398</v>
      </c>
      <c r="G11" s="18">
        <v>2103</v>
      </c>
      <c r="H11" s="19">
        <v>2295</v>
      </c>
    </row>
    <row r="12" spans="1:8" ht="11.25" customHeight="1">
      <c r="A12" s="47">
        <v>6</v>
      </c>
      <c r="B12" s="17">
        <v>3911</v>
      </c>
      <c r="C12" s="18">
        <v>1970</v>
      </c>
      <c r="D12" s="18">
        <v>1941</v>
      </c>
      <c r="E12" s="47">
        <v>66</v>
      </c>
      <c r="F12" s="17">
        <v>5313</v>
      </c>
      <c r="G12" s="18">
        <v>2541</v>
      </c>
      <c r="H12" s="19">
        <v>2772</v>
      </c>
    </row>
    <row r="13" spans="1:8" ht="11.25" customHeight="1">
      <c r="A13" s="47">
        <v>7</v>
      </c>
      <c r="B13" s="17">
        <v>3910</v>
      </c>
      <c r="C13" s="18">
        <v>1990</v>
      </c>
      <c r="D13" s="18">
        <v>1920</v>
      </c>
      <c r="E13" s="47">
        <v>67</v>
      </c>
      <c r="F13" s="17">
        <v>5310</v>
      </c>
      <c r="G13" s="18">
        <v>2545</v>
      </c>
      <c r="H13" s="19">
        <v>2765</v>
      </c>
    </row>
    <row r="14" spans="1:8" ht="11.25" customHeight="1">
      <c r="A14" s="47">
        <v>8</v>
      </c>
      <c r="B14" s="17">
        <v>3871</v>
      </c>
      <c r="C14" s="18">
        <v>1973</v>
      </c>
      <c r="D14" s="18">
        <v>1898</v>
      </c>
      <c r="E14" s="47">
        <v>68</v>
      </c>
      <c r="F14" s="17">
        <v>5364</v>
      </c>
      <c r="G14" s="18">
        <v>2566</v>
      </c>
      <c r="H14" s="19">
        <v>2798</v>
      </c>
    </row>
    <row r="15" spans="1:8" ht="11.25" customHeight="1">
      <c r="A15" s="48">
        <v>9</v>
      </c>
      <c r="B15" s="20">
        <v>3872</v>
      </c>
      <c r="C15" s="21">
        <v>1969</v>
      </c>
      <c r="D15" s="21">
        <v>1903</v>
      </c>
      <c r="E15" s="48">
        <v>69</v>
      </c>
      <c r="F15" s="20">
        <v>5163</v>
      </c>
      <c r="G15" s="21">
        <v>2451</v>
      </c>
      <c r="H15" s="22">
        <v>2712</v>
      </c>
    </row>
    <row r="16" spans="1:8" ht="11.25" customHeight="1">
      <c r="A16" s="46" t="s">
        <v>58</v>
      </c>
      <c r="B16" s="17">
        <v>19388</v>
      </c>
      <c r="C16" s="18">
        <v>10061</v>
      </c>
      <c r="D16" s="18">
        <v>9327</v>
      </c>
      <c r="E16" s="46" t="s">
        <v>59</v>
      </c>
      <c r="F16" s="17">
        <v>20533</v>
      </c>
      <c r="G16" s="18">
        <v>9640</v>
      </c>
      <c r="H16" s="19">
        <v>10893</v>
      </c>
    </row>
    <row r="17" spans="1:8" ht="11.25" customHeight="1">
      <c r="A17" s="47">
        <v>10</v>
      </c>
      <c r="B17" s="17">
        <v>3941</v>
      </c>
      <c r="C17" s="18">
        <v>2062</v>
      </c>
      <c r="D17" s="18">
        <v>1879</v>
      </c>
      <c r="E17" s="47">
        <v>70</v>
      </c>
      <c r="F17" s="17">
        <v>4475</v>
      </c>
      <c r="G17" s="18">
        <v>2117</v>
      </c>
      <c r="H17" s="19">
        <v>2358</v>
      </c>
    </row>
    <row r="18" spans="1:8" ht="11.25" customHeight="1">
      <c r="A18" s="47">
        <v>11</v>
      </c>
      <c r="B18" s="17">
        <v>3860</v>
      </c>
      <c r="C18" s="18">
        <v>2003</v>
      </c>
      <c r="D18" s="18">
        <v>1857</v>
      </c>
      <c r="E18" s="47">
        <v>71</v>
      </c>
      <c r="F18" s="17">
        <v>3795</v>
      </c>
      <c r="G18" s="18">
        <v>1821</v>
      </c>
      <c r="H18" s="19">
        <v>1974</v>
      </c>
    </row>
    <row r="19" spans="1:8" ht="11.25" customHeight="1">
      <c r="A19" s="47">
        <v>12</v>
      </c>
      <c r="B19" s="17">
        <v>3879</v>
      </c>
      <c r="C19" s="18">
        <v>1997</v>
      </c>
      <c r="D19" s="18">
        <v>1882</v>
      </c>
      <c r="E19" s="47">
        <v>72</v>
      </c>
      <c r="F19" s="17">
        <v>4121</v>
      </c>
      <c r="G19" s="18">
        <v>1901</v>
      </c>
      <c r="H19" s="19">
        <v>2220</v>
      </c>
    </row>
    <row r="20" spans="1:8" ht="11.25" customHeight="1">
      <c r="A20" s="47">
        <v>13</v>
      </c>
      <c r="B20" s="17">
        <v>3902</v>
      </c>
      <c r="C20" s="18">
        <v>1978</v>
      </c>
      <c r="D20" s="18">
        <v>1924</v>
      </c>
      <c r="E20" s="47">
        <v>73</v>
      </c>
      <c r="F20" s="17">
        <v>4165</v>
      </c>
      <c r="G20" s="18">
        <v>1986</v>
      </c>
      <c r="H20" s="19">
        <v>2179</v>
      </c>
    </row>
    <row r="21" spans="1:8" ht="11.25" customHeight="1">
      <c r="A21" s="48">
        <v>14</v>
      </c>
      <c r="B21" s="20">
        <v>3806</v>
      </c>
      <c r="C21" s="21">
        <v>2021</v>
      </c>
      <c r="D21" s="21">
        <v>1785</v>
      </c>
      <c r="E21" s="48">
        <v>74</v>
      </c>
      <c r="F21" s="20">
        <v>3977</v>
      </c>
      <c r="G21" s="21">
        <v>1815</v>
      </c>
      <c r="H21" s="22">
        <v>2162</v>
      </c>
    </row>
    <row r="22" spans="1:8" ht="11.25" customHeight="1">
      <c r="A22" s="46" t="s">
        <v>60</v>
      </c>
      <c r="B22" s="17">
        <v>18770</v>
      </c>
      <c r="C22" s="18">
        <v>9571</v>
      </c>
      <c r="D22" s="18">
        <v>9199</v>
      </c>
      <c r="E22" s="46" t="s">
        <v>61</v>
      </c>
      <c r="F22" s="17">
        <v>15880</v>
      </c>
      <c r="G22" s="18">
        <v>7136</v>
      </c>
      <c r="H22" s="19">
        <v>8744</v>
      </c>
    </row>
    <row r="23" spans="1:8" ht="11.25" customHeight="1">
      <c r="A23" s="47">
        <v>15</v>
      </c>
      <c r="B23" s="17">
        <v>3738</v>
      </c>
      <c r="C23" s="18">
        <v>1923</v>
      </c>
      <c r="D23" s="18">
        <v>1815</v>
      </c>
      <c r="E23" s="47">
        <v>75</v>
      </c>
      <c r="F23" s="17">
        <v>3745</v>
      </c>
      <c r="G23" s="18">
        <v>1699</v>
      </c>
      <c r="H23" s="19">
        <v>2046</v>
      </c>
    </row>
    <row r="24" spans="1:8" ht="11.25" customHeight="1">
      <c r="A24" s="47">
        <v>16</v>
      </c>
      <c r="B24" s="17">
        <v>3870</v>
      </c>
      <c r="C24" s="18">
        <v>1935</v>
      </c>
      <c r="D24" s="18">
        <v>1935</v>
      </c>
      <c r="E24" s="47">
        <v>76</v>
      </c>
      <c r="F24" s="17">
        <v>3290</v>
      </c>
      <c r="G24" s="18">
        <v>1542</v>
      </c>
      <c r="H24" s="19">
        <v>1748</v>
      </c>
    </row>
    <row r="25" spans="1:8" ht="11.25" customHeight="1">
      <c r="A25" s="47">
        <v>17</v>
      </c>
      <c r="B25" s="17">
        <v>3588</v>
      </c>
      <c r="C25" s="18">
        <v>1789</v>
      </c>
      <c r="D25" s="18">
        <v>1799</v>
      </c>
      <c r="E25" s="47">
        <v>77</v>
      </c>
      <c r="F25" s="17">
        <v>3173</v>
      </c>
      <c r="G25" s="18">
        <v>1415</v>
      </c>
      <c r="H25" s="19">
        <v>1758</v>
      </c>
    </row>
    <row r="26" spans="1:8" ht="11.25" customHeight="1">
      <c r="A26" s="47">
        <v>18</v>
      </c>
      <c r="B26" s="17">
        <v>3756</v>
      </c>
      <c r="C26" s="18">
        <v>1920</v>
      </c>
      <c r="D26" s="18">
        <v>1836</v>
      </c>
      <c r="E26" s="47">
        <v>78</v>
      </c>
      <c r="F26" s="17">
        <v>2941</v>
      </c>
      <c r="G26" s="18">
        <v>1351</v>
      </c>
      <c r="H26" s="19">
        <v>1590</v>
      </c>
    </row>
    <row r="27" spans="1:8" ht="11.25" customHeight="1">
      <c r="A27" s="48">
        <v>19</v>
      </c>
      <c r="B27" s="20">
        <v>3818</v>
      </c>
      <c r="C27" s="21">
        <v>2004</v>
      </c>
      <c r="D27" s="21">
        <v>1814</v>
      </c>
      <c r="E27" s="48">
        <v>79</v>
      </c>
      <c r="F27" s="20">
        <v>2731</v>
      </c>
      <c r="G27" s="21">
        <v>1129</v>
      </c>
      <c r="H27" s="22">
        <v>1602</v>
      </c>
    </row>
    <row r="28" spans="1:8" ht="11.25" customHeight="1">
      <c r="A28" s="46" t="s">
        <v>62</v>
      </c>
      <c r="B28" s="17">
        <v>20176</v>
      </c>
      <c r="C28" s="18">
        <v>10763</v>
      </c>
      <c r="D28" s="18">
        <v>9413</v>
      </c>
      <c r="E28" s="46" t="s">
        <v>63</v>
      </c>
      <c r="F28" s="17">
        <v>10444</v>
      </c>
      <c r="G28" s="18">
        <v>4209</v>
      </c>
      <c r="H28" s="19">
        <v>6235</v>
      </c>
    </row>
    <row r="29" spans="1:8" ht="11.25" customHeight="1">
      <c r="A29" s="47">
        <v>20</v>
      </c>
      <c r="B29" s="17">
        <v>3848</v>
      </c>
      <c r="C29" s="18">
        <v>2031</v>
      </c>
      <c r="D29" s="18">
        <v>1817</v>
      </c>
      <c r="E29" s="47">
        <v>80</v>
      </c>
      <c r="F29" s="17">
        <v>2490</v>
      </c>
      <c r="G29" s="18">
        <v>1054</v>
      </c>
      <c r="H29" s="19">
        <v>1436</v>
      </c>
    </row>
    <row r="30" spans="1:8" ht="11.25" customHeight="1">
      <c r="A30" s="47">
        <v>21</v>
      </c>
      <c r="B30" s="17">
        <v>3868</v>
      </c>
      <c r="C30" s="18">
        <v>2037</v>
      </c>
      <c r="D30" s="18">
        <v>1831</v>
      </c>
      <c r="E30" s="47">
        <v>81</v>
      </c>
      <c r="F30" s="17">
        <v>2252</v>
      </c>
      <c r="G30" s="18">
        <v>928</v>
      </c>
      <c r="H30" s="19">
        <v>1324</v>
      </c>
    </row>
    <row r="31" spans="1:8" ht="11.25" customHeight="1">
      <c r="A31" s="47">
        <v>22</v>
      </c>
      <c r="B31" s="17">
        <v>4076</v>
      </c>
      <c r="C31" s="18">
        <v>2188</v>
      </c>
      <c r="D31" s="18">
        <v>1888</v>
      </c>
      <c r="E31" s="47">
        <v>82</v>
      </c>
      <c r="F31" s="17">
        <v>2081</v>
      </c>
      <c r="G31" s="18">
        <v>817</v>
      </c>
      <c r="H31" s="19">
        <v>1264</v>
      </c>
    </row>
    <row r="32" spans="1:8" ht="11.25" customHeight="1">
      <c r="A32" s="47">
        <v>23</v>
      </c>
      <c r="B32" s="17">
        <v>4189</v>
      </c>
      <c r="C32" s="18">
        <v>2256</v>
      </c>
      <c r="D32" s="18">
        <v>1933</v>
      </c>
      <c r="E32" s="47">
        <v>83</v>
      </c>
      <c r="F32" s="17">
        <v>1885</v>
      </c>
      <c r="G32" s="18">
        <v>777</v>
      </c>
      <c r="H32" s="19">
        <v>1108</v>
      </c>
    </row>
    <row r="33" spans="1:8" ht="11.25" customHeight="1">
      <c r="A33" s="48">
        <v>24</v>
      </c>
      <c r="B33" s="20">
        <v>4195</v>
      </c>
      <c r="C33" s="21">
        <v>2251</v>
      </c>
      <c r="D33" s="21">
        <v>1944</v>
      </c>
      <c r="E33" s="48">
        <v>84</v>
      </c>
      <c r="F33" s="20">
        <v>1736</v>
      </c>
      <c r="G33" s="21">
        <v>633</v>
      </c>
      <c r="H33" s="22">
        <v>1103</v>
      </c>
    </row>
    <row r="34" spans="1:8" ht="11.25" customHeight="1">
      <c r="A34" s="46" t="s">
        <v>64</v>
      </c>
      <c r="B34" s="17">
        <v>24457</v>
      </c>
      <c r="C34" s="18">
        <v>12990</v>
      </c>
      <c r="D34" s="18">
        <v>11467</v>
      </c>
      <c r="E34" s="46" t="s">
        <v>65</v>
      </c>
      <c r="F34" s="17">
        <v>5730</v>
      </c>
      <c r="G34" s="18">
        <v>1862</v>
      </c>
      <c r="H34" s="19">
        <v>3868</v>
      </c>
    </row>
    <row r="35" spans="1:8" ht="11.25" customHeight="1">
      <c r="A35" s="47">
        <v>25</v>
      </c>
      <c r="B35" s="17">
        <v>4560</v>
      </c>
      <c r="C35" s="18">
        <v>2434</v>
      </c>
      <c r="D35" s="18">
        <v>2126</v>
      </c>
      <c r="E35" s="47">
        <v>85</v>
      </c>
      <c r="F35" s="17">
        <v>1573</v>
      </c>
      <c r="G35" s="18">
        <v>574</v>
      </c>
      <c r="H35" s="19">
        <v>999</v>
      </c>
    </row>
    <row r="36" spans="1:8" ht="11.25" customHeight="1">
      <c r="A36" s="47">
        <v>26</v>
      </c>
      <c r="B36" s="17">
        <v>4861</v>
      </c>
      <c r="C36" s="18">
        <v>2554</v>
      </c>
      <c r="D36" s="18">
        <v>2307</v>
      </c>
      <c r="E36" s="47">
        <v>86</v>
      </c>
      <c r="F36" s="17">
        <v>1237</v>
      </c>
      <c r="G36" s="18">
        <v>406</v>
      </c>
      <c r="H36" s="19">
        <v>831</v>
      </c>
    </row>
    <row r="37" spans="1:8" ht="11.25" customHeight="1">
      <c r="A37" s="47">
        <v>27</v>
      </c>
      <c r="B37" s="17">
        <v>4860</v>
      </c>
      <c r="C37" s="18">
        <v>2609</v>
      </c>
      <c r="D37" s="18">
        <v>2251</v>
      </c>
      <c r="E37" s="47">
        <v>87</v>
      </c>
      <c r="F37" s="17">
        <v>1138</v>
      </c>
      <c r="G37" s="18">
        <v>370</v>
      </c>
      <c r="H37" s="19">
        <v>768</v>
      </c>
    </row>
    <row r="38" spans="1:8" ht="11.25" customHeight="1">
      <c r="A38" s="47">
        <v>28</v>
      </c>
      <c r="B38" s="17">
        <v>5161</v>
      </c>
      <c r="C38" s="18">
        <v>2741</v>
      </c>
      <c r="D38" s="18">
        <v>2420</v>
      </c>
      <c r="E38" s="47">
        <v>88</v>
      </c>
      <c r="F38" s="17">
        <v>955</v>
      </c>
      <c r="G38" s="18">
        <v>292</v>
      </c>
      <c r="H38" s="19">
        <v>663</v>
      </c>
    </row>
    <row r="39" spans="1:8" ht="11.25" customHeight="1">
      <c r="A39" s="48">
        <v>29</v>
      </c>
      <c r="B39" s="20">
        <v>5015</v>
      </c>
      <c r="C39" s="21">
        <v>2652</v>
      </c>
      <c r="D39" s="21">
        <v>2363</v>
      </c>
      <c r="E39" s="48">
        <v>89</v>
      </c>
      <c r="F39" s="20">
        <v>827</v>
      </c>
      <c r="G39" s="21">
        <v>220</v>
      </c>
      <c r="H39" s="22">
        <v>607</v>
      </c>
    </row>
    <row r="40" spans="1:8" ht="11.25" customHeight="1">
      <c r="A40" s="46" t="s">
        <v>66</v>
      </c>
      <c r="B40" s="17">
        <v>29303</v>
      </c>
      <c r="C40" s="18">
        <v>15128</v>
      </c>
      <c r="D40" s="18">
        <v>14175</v>
      </c>
      <c r="E40" s="46" t="s">
        <v>67</v>
      </c>
      <c r="F40" s="17">
        <v>2461</v>
      </c>
      <c r="G40" s="18">
        <v>616</v>
      </c>
      <c r="H40" s="19">
        <v>1845</v>
      </c>
    </row>
    <row r="41" spans="1:8" ht="11.25" customHeight="1">
      <c r="A41" s="47">
        <v>30</v>
      </c>
      <c r="B41" s="17">
        <v>5273</v>
      </c>
      <c r="C41" s="18">
        <v>2701</v>
      </c>
      <c r="D41" s="18">
        <v>2572</v>
      </c>
      <c r="E41" s="47">
        <v>90</v>
      </c>
      <c r="F41" s="17">
        <v>725</v>
      </c>
      <c r="G41" s="18">
        <v>191</v>
      </c>
      <c r="H41" s="19">
        <v>534</v>
      </c>
    </row>
    <row r="42" spans="1:8" ht="11.25" customHeight="1">
      <c r="A42" s="47">
        <v>31</v>
      </c>
      <c r="B42" s="17">
        <v>5627</v>
      </c>
      <c r="C42" s="18">
        <v>2913</v>
      </c>
      <c r="D42" s="18">
        <v>2714</v>
      </c>
      <c r="E42" s="47">
        <v>91</v>
      </c>
      <c r="F42" s="17">
        <v>544</v>
      </c>
      <c r="G42" s="18">
        <v>135</v>
      </c>
      <c r="H42" s="19">
        <v>409</v>
      </c>
    </row>
    <row r="43" spans="1:8" ht="11.25" customHeight="1">
      <c r="A43" s="47">
        <v>32</v>
      </c>
      <c r="B43" s="17">
        <v>5831</v>
      </c>
      <c r="C43" s="18">
        <v>3003</v>
      </c>
      <c r="D43" s="18">
        <v>2828</v>
      </c>
      <c r="E43" s="47">
        <v>92</v>
      </c>
      <c r="F43" s="17">
        <v>478</v>
      </c>
      <c r="G43" s="18">
        <v>122</v>
      </c>
      <c r="H43" s="19">
        <v>356</v>
      </c>
    </row>
    <row r="44" spans="1:8" ht="11.25" customHeight="1">
      <c r="A44" s="47">
        <v>33</v>
      </c>
      <c r="B44" s="17">
        <v>6115</v>
      </c>
      <c r="C44" s="18">
        <v>3202</v>
      </c>
      <c r="D44" s="18">
        <v>2913</v>
      </c>
      <c r="E44" s="47">
        <v>93</v>
      </c>
      <c r="F44" s="17">
        <v>405</v>
      </c>
      <c r="G44" s="18">
        <v>104</v>
      </c>
      <c r="H44" s="19">
        <v>301</v>
      </c>
    </row>
    <row r="45" spans="1:8" ht="11.25" customHeight="1">
      <c r="A45" s="48">
        <v>34</v>
      </c>
      <c r="B45" s="20">
        <v>6457</v>
      </c>
      <c r="C45" s="21">
        <v>3309</v>
      </c>
      <c r="D45" s="21">
        <v>3148</v>
      </c>
      <c r="E45" s="48">
        <v>94</v>
      </c>
      <c r="F45" s="20">
        <v>309</v>
      </c>
      <c r="G45" s="21">
        <v>64</v>
      </c>
      <c r="H45" s="22">
        <v>245</v>
      </c>
    </row>
    <row r="46" spans="1:8" ht="11.25" customHeight="1">
      <c r="A46" s="46" t="s">
        <v>68</v>
      </c>
      <c r="B46" s="17">
        <v>36364</v>
      </c>
      <c r="C46" s="18">
        <v>18642</v>
      </c>
      <c r="D46" s="18">
        <v>17722</v>
      </c>
      <c r="E46" s="46" t="s">
        <v>69</v>
      </c>
      <c r="F46" s="17">
        <v>824</v>
      </c>
      <c r="G46" s="18">
        <v>150</v>
      </c>
      <c r="H46" s="19">
        <v>674</v>
      </c>
    </row>
    <row r="47" spans="1:8" ht="11.25" customHeight="1">
      <c r="A47" s="47">
        <v>35</v>
      </c>
      <c r="B47" s="17">
        <v>6634</v>
      </c>
      <c r="C47" s="18">
        <v>3399</v>
      </c>
      <c r="D47" s="18">
        <v>3235</v>
      </c>
      <c r="E47" s="47">
        <v>95</v>
      </c>
      <c r="F47" s="17">
        <v>265</v>
      </c>
      <c r="G47" s="18">
        <v>52</v>
      </c>
      <c r="H47" s="19">
        <v>213</v>
      </c>
    </row>
    <row r="48" spans="1:8" ht="11.25" customHeight="1">
      <c r="A48" s="47">
        <v>36</v>
      </c>
      <c r="B48" s="17">
        <v>7138</v>
      </c>
      <c r="C48" s="18">
        <v>3652</v>
      </c>
      <c r="D48" s="18">
        <v>3486</v>
      </c>
      <c r="E48" s="47">
        <v>96</v>
      </c>
      <c r="F48" s="17">
        <v>209</v>
      </c>
      <c r="G48" s="18">
        <v>42</v>
      </c>
      <c r="H48" s="19">
        <v>167</v>
      </c>
    </row>
    <row r="49" spans="1:8" ht="11.25" customHeight="1">
      <c r="A49" s="47">
        <v>37</v>
      </c>
      <c r="B49" s="17">
        <v>7670</v>
      </c>
      <c r="C49" s="18">
        <v>3956</v>
      </c>
      <c r="D49" s="18">
        <v>3714</v>
      </c>
      <c r="E49" s="47">
        <v>97</v>
      </c>
      <c r="F49" s="17">
        <v>162</v>
      </c>
      <c r="G49" s="18">
        <v>29</v>
      </c>
      <c r="H49" s="19">
        <v>133</v>
      </c>
    </row>
    <row r="50" spans="1:8" ht="11.25" customHeight="1">
      <c r="A50" s="47">
        <v>38</v>
      </c>
      <c r="B50" s="17">
        <v>7410</v>
      </c>
      <c r="C50" s="18">
        <v>3812</v>
      </c>
      <c r="D50" s="18">
        <v>3598</v>
      </c>
      <c r="E50" s="47">
        <v>98</v>
      </c>
      <c r="F50" s="17">
        <v>106</v>
      </c>
      <c r="G50" s="18">
        <v>16</v>
      </c>
      <c r="H50" s="19">
        <v>90</v>
      </c>
    </row>
    <row r="51" spans="1:8" ht="11.25" customHeight="1">
      <c r="A51" s="48">
        <v>39</v>
      </c>
      <c r="B51" s="20">
        <v>7512</v>
      </c>
      <c r="C51" s="21">
        <v>3823</v>
      </c>
      <c r="D51" s="21">
        <v>3689</v>
      </c>
      <c r="E51" s="48">
        <v>99</v>
      </c>
      <c r="F51" s="20">
        <v>82</v>
      </c>
      <c r="G51" s="21">
        <v>11</v>
      </c>
      <c r="H51" s="22">
        <v>71</v>
      </c>
    </row>
    <row r="52" spans="1:8" ht="11.25" customHeight="1">
      <c r="A52" s="46" t="s">
        <v>70</v>
      </c>
      <c r="B52" s="17">
        <v>33646</v>
      </c>
      <c r="C52" s="18">
        <v>17541</v>
      </c>
      <c r="D52" s="18">
        <v>16105</v>
      </c>
      <c r="E52" s="46" t="s">
        <v>71</v>
      </c>
      <c r="F52" s="17">
        <v>118</v>
      </c>
      <c r="G52" s="18">
        <v>23</v>
      </c>
      <c r="H52" s="19">
        <v>95</v>
      </c>
    </row>
    <row r="53" spans="1:8" ht="11.25" customHeight="1">
      <c r="A53" s="47">
        <v>40</v>
      </c>
      <c r="B53" s="17">
        <v>7136</v>
      </c>
      <c r="C53" s="18">
        <v>3673</v>
      </c>
      <c r="D53" s="18">
        <v>3463</v>
      </c>
      <c r="E53" s="47">
        <v>100</v>
      </c>
      <c r="F53" s="17">
        <v>60</v>
      </c>
      <c r="G53" s="18">
        <v>12</v>
      </c>
      <c r="H53" s="19">
        <v>48</v>
      </c>
    </row>
    <row r="54" spans="1:8" ht="11.25" customHeight="1">
      <c r="A54" s="47">
        <v>41</v>
      </c>
      <c r="B54" s="17">
        <v>7035</v>
      </c>
      <c r="C54" s="18">
        <v>3687</v>
      </c>
      <c r="D54" s="18">
        <v>3348</v>
      </c>
      <c r="E54" s="47">
        <v>101</v>
      </c>
      <c r="F54" s="17">
        <v>28</v>
      </c>
      <c r="G54" s="18">
        <v>5</v>
      </c>
      <c r="H54" s="19">
        <v>23</v>
      </c>
    </row>
    <row r="55" spans="1:8" ht="11.25" customHeight="1">
      <c r="A55" s="47">
        <v>42</v>
      </c>
      <c r="B55" s="17">
        <v>7120</v>
      </c>
      <c r="C55" s="18">
        <v>3631</v>
      </c>
      <c r="D55" s="18">
        <v>3489</v>
      </c>
      <c r="E55" s="47">
        <v>102</v>
      </c>
      <c r="F55" s="17">
        <v>16</v>
      </c>
      <c r="G55" s="18">
        <v>6</v>
      </c>
      <c r="H55" s="19">
        <v>10</v>
      </c>
    </row>
    <row r="56" spans="1:8" ht="11.25" customHeight="1">
      <c r="A56" s="47">
        <v>43</v>
      </c>
      <c r="B56" s="17">
        <v>7063</v>
      </c>
      <c r="C56" s="18">
        <v>3741</v>
      </c>
      <c r="D56" s="18">
        <v>3322</v>
      </c>
      <c r="E56" s="47">
        <v>103</v>
      </c>
      <c r="F56" s="17">
        <v>6</v>
      </c>
      <c r="G56" s="18">
        <v>0</v>
      </c>
      <c r="H56" s="19">
        <v>6</v>
      </c>
    </row>
    <row r="57" spans="1:8" ht="11.25" customHeight="1">
      <c r="A57" s="48">
        <v>44</v>
      </c>
      <c r="B57" s="20">
        <v>5292</v>
      </c>
      <c r="C57" s="21">
        <v>2809</v>
      </c>
      <c r="D57" s="21">
        <v>2483</v>
      </c>
      <c r="E57" s="48">
        <v>104</v>
      </c>
      <c r="F57" s="20">
        <v>8</v>
      </c>
      <c r="G57" s="21">
        <v>0</v>
      </c>
      <c r="H57" s="22">
        <v>8</v>
      </c>
    </row>
    <row r="58" spans="1:8" ht="11.25" customHeight="1">
      <c r="A58" s="46" t="s">
        <v>72</v>
      </c>
      <c r="B58" s="17">
        <v>28656</v>
      </c>
      <c r="C58" s="18">
        <v>15093</v>
      </c>
      <c r="D58" s="18">
        <v>13563</v>
      </c>
      <c r="E58" s="46" t="s">
        <v>73</v>
      </c>
      <c r="F58" s="17">
        <v>13</v>
      </c>
      <c r="G58" s="18">
        <v>0</v>
      </c>
      <c r="H58" s="19">
        <v>13</v>
      </c>
    </row>
    <row r="59" spans="1:8" ht="11.25" customHeight="1">
      <c r="A59" s="47">
        <v>45</v>
      </c>
      <c r="B59" s="17">
        <v>6470</v>
      </c>
      <c r="C59" s="18">
        <v>3443</v>
      </c>
      <c r="D59" s="18">
        <v>3027</v>
      </c>
      <c r="E59" s="47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7">
        <v>46</v>
      </c>
      <c r="B60" s="17">
        <v>6082</v>
      </c>
      <c r="C60" s="18">
        <v>3142</v>
      </c>
      <c r="D60" s="18">
        <v>2940</v>
      </c>
      <c r="E60" s="47">
        <v>106</v>
      </c>
      <c r="F60" s="17">
        <v>6</v>
      </c>
      <c r="G60" s="18">
        <v>0</v>
      </c>
      <c r="H60" s="19">
        <v>6</v>
      </c>
    </row>
    <row r="61" spans="1:8" ht="11.25" customHeight="1">
      <c r="A61" s="47">
        <v>47</v>
      </c>
      <c r="B61" s="17">
        <v>5703</v>
      </c>
      <c r="C61" s="18">
        <v>3020</v>
      </c>
      <c r="D61" s="18">
        <v>2683</v>
      </c>
      <c r="E61" s="47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7">
        <v>48</v>
      </c>
      <c r="B62" s="17">
        <v>5334</v>
      </c>
      <c r="C62" s="18">
        <v>2839</v>
      </c>
      <c r="D62" s="18">
        <v>2495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5067</v>
      </c>
      <c r="C63" s="21">
        <v>2649</v>
      </c>
      <c r="D63" s="21">
        <v>2418</v>
      </c>
      <c r="E63" s="48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6" t="s">
        <v>74</v>
      </c>
      <c r="B64" s="17">
        <v>22701</v>
      </c>
      <c r="C64" s="18">
        <v>11676</v>
      </c>
      <c r="D64" s="18">
        <v>11025</v>
      </c>
      <c r="E64" s="47"/>
      <c r="F64" s="23"/>
      <c r="G64" s="18"/>
      <c r="H64" s="24"/>
    </row>
    <row r="65" spans="1:8" ht="11.25" customHeight="1">
      <c r="A65" s="47">
        <v>50</v>
      </c>
      <c r="B65" s="17">
        <v>4898</v>
      </c>
      <c r="C65" s="18">
        <v>2539</v>
      </c>
      <c r="D65" s="18">
        <v>2359</v>
      </c>
      <c r="E65" s="47" t="s">
        <v>47</v>
      </c>
      <c r="F65" s="100">
        <v>407082</v>
      </c>
      <c r="G65" s="101">
        <v>202959</v>
      </c>
      <c r="H65" s="102">
        <v>204123</v>
      </c>
    </row>
    <row r="66" spans="1:8" ht="11.25" customHeight="1">
      <c r="A66" s="47">
        <v>51</v>
      </c>
      <c r="B66" s="17">
        <v>4716</v>
      </c>
      <c r="C66" s="18">
        <v>2493</v>
      </c>
      <c r="D66" s="18">
        <v>2223</v>
      </c>
      <c r="E66" s="47"/>
      <c r="F66" s="100"/>
      <c r="G66" s="101"/>
      <c r="H66" s="102"/>
    </row>
    <row r="67" spans="1:8" ht="11.25" customHeight="1">
      <c r="A67" s="47">
        <v>52</v>
      </c>
      <c r="B67" s="17">
        <v>4593</v>
      </c>
      <c r="C67" s="18">
        <v>2376</v>
      </c>
      <c r="D67" s="18">
        <v>2217</v>
      </c>
      <c r="E67" s="47"/>
      <c r="F67" s="100"/>
      <c r="G67" s="101"/>
      <c r="H67" s="102"/>
    </row>
    <row r="68" spans="1:8" ht="11.25" customHeight="1">
      <c r="A68" s="47">
        <v>53</v>
      </c>
      <c r="B68" s="17">
        <v>4169</v>
      </c>
      <c r="C68" s="18">
        <v>2112</v>
      </c>
      <c r="D68" s="18">
        <v>2057</v>
      </c>
      <c r="E68" s="47" t="s">
        <v>306</v>
      </c>
      <c r="F68" s="100"/>
      <c r="G68" s="101"/>
      <c r="H68" s="102"/>
    </row>
    <row r="69" spans="1:8" ht="11.25" customHeight="1">
      <c r="A69" s="48">
        <v>54</v>
      </c>
      <c r="B69" s="20">
        <v>4325</v>
      </c>
      <c r="C69" s="21">
        <v>2156</v>
      </c>
      <c r="D69" s="21">
        <v>2169</v>
      </c>
      <c r="E69" s="48" t="s">
        <v>307</v>
      </c>
      <c r="F69" s="103">
        <v>175996</v>
      </c>
      <c r="G69" s="104"/>
      <c r="H69" s="105"/>
    </row>
    <row r="70" spans="1:8" ht="11.25" customHeight="1">
      <c r="A70" s="46" t="s">
        <v>75</v>
      </c>
      <c r="B70" s="17">
        <v>23978</v>
      </c>
      <c r="C70" s="18">
        <v>11806</v>
      </c>
      <c r="D70" s="18">
        <v>12172</v>
      </c>
      <c r="E70" s="47"/>
      <c r="F70" s="17"/>
      <c r="G70" s="85"/>
      <c r="H70" s="86"/>
    </row>
    <row r="71" spans="1:8" ht="11.25" customHeight="1">
      <c r="A71" s="47">
        <v>55</v>
      </c>
      <c r="B71" s="17">
        <v>4426</v>
      </c>
      <c r="C71" s="18">
        <v>2215</v>
      </c>
      <c r="D71" s="18">
        <v>2211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4452</v>
      </c>
      <c r="C72" s="18">
        <v>2232</v>
      </c>
      <c r="D72" s="18">
        <v>2220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4595</v>
      </c>
      <c r="C73" s="18">
        <v>2242</v>
      </c>
      <c r="D73" s="18">
        <v>2353</v>
      </c>
      <c r="E73" s="46" t="s">
        <v>77</v>
      </c>
      <c r="F73" s="17">
        <f>G73+H73</f>
        <v>57305</v>
      </c>
      <c r="G73" s="18">
        <f>C4+C10+C16</f>
        <v>29306</v>
      </c>
      <c r="H73" s="19">
        <f>D4+D10+D16</f>
        <v>27999</v>
      </c>
    </row>
    <row r="74" spans="1:8" ht="11.25" customHeight="1">
      <c r="A74" s="47">
        <v>58</v>
      </c>
      <c r="B74" s="17">
        <v>5081</v>
      </c>
      <c r="C74" s="18">
        <v>2490</v>
      </c>
      <c r="D74" s="18">
        <v>2591</v>
      </c>
      <c r="E74" s="46" t="s">
        <v>78</v>
      </c>
      <c r="F74" s="17">
        <f>G74+H74</f>
        <v>268226</v>
      </c>
      <c r="G74" s="18">
        <f>C22+C28+C34+C40+C46+C52+C58+C64+C70+G4</f>
        <v>137811</v>
      </c>
      <c r="H74" s="19">
        <f>D22+D28+D34+D40+D46+D52+D58+D64+D70+H4</f>
        <v>130415</v>
      </c>
    </row>
    <row r="75" spans="1:8" ht="13.5" customHeight="1" thickBot="1">
      <c r="A75" s="49">
        <v>59</v>
      </c>
      <c r="B75" s="27">
        <v>5424</v>
      </c>
      <c r="C75" s="28">
        <v>2627</v>
      </c>
      <c r="D75" s="28">
        <v>2797</v>
      </c>
      <c r="E75" s="50" t="s">
        <v>79</v>
      </c>
      <c r="F75" s="27">
        <f>G75+H75</f>
        <v>81551</v>
      </c>
      <c r="G75" s="28">
        <f>G10+G16+G22+G28+G34+G40+G46+G52+G58+G64</f>
        <v>35842</v>
      </c>
      <c r="H75" s="29">
        <f>H10+H16+H22+H28+H34+H40+H46+H52+H58+H64</f>
        <v>45709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8" t="s">
        <v>294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20.25" customHeight="1">
      <c r="A2" s="114" t="str">
        <f>IF(MONTH('人口・世帯数の推移'!A29)=1,CONCATENATE(YEAR('人口・世帯数の推移'!A29)-1,"年12月中"),CONCATENATE(YEAR('人口・世帯数の推移'!A29),"年",MONTH('人口・世帯数の推移'!A29)-1,"月中"))</f>
        <v>2010年10月中</v>
      </c>
      <c r="B2" s="114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15" t="s">
        <v>15</v>
      </c>
      <c r="B3" s="116" t="s">
        <v>30</v>
      </c>
      <c r="C3" s="116" t="s">
        <v>31</v>
      </c>
      <c r="D3" s="116" t="s">
        <v>32</v>
      </c>
      <c r="E3" s="115" t="s">
        <v>33</v>
      </c>
      <c r="F3" s="115"/>
      <c r="G3" s="115"/>
      <c r="H3" s="115"/>
      <c r="I3" s="115" t="s">
        <v>34</v>
      </c>
      <c r="J3" s="115"/>
      <c r="K3" s="115"/>
      <c r="L3" s="115"/>
      <c r="M3" s="116" t="s">
        <v>35</v>
      </c>
      <c r="N3" s="116" t="s">
        <v>29</v>
      </c>
    </row>
    <row r="4" spans="1:14" s="1" customFormat="1" ht="19.5" customHeight="1">
      <c r="A4" s="115"/>
      <c r="B4" s="116"/>
      <c r="C4" s="116"/>
      <c r="D4" s="116"/>
      <c r="E4" s="115"/>
      <c r="F4" s="115"/>
      <c r="G4" s="115"/>
      <c r="H4" s="115"/>
      <c r="I4" s="115"/>
      <c r="J4" s="115"/>
      <c r="K4" s="115"/>
      <c r="L4" s="115"/>
      <c r="M4" s="116"/>
      <c r="N4" s="116"/>
    </row>
    <row r="5" spans="1:14" s="1" customFormat="1" ht="19.5" customHeight="1">
      <c r="A5" s="115"/>
      <c r="B5" s="116"/>
      <c r="C5" s="116"/>
      <c r="D5" s="116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16"/>
      <c r="N5" s="116"/>
    </row>
    <row r="6" spans="1:14" s="1" customFormat="1" ht="19.5" customHeight="1">
      <c r="A6" s="74" t="s">
        <v>16</v>
      </c>
      <c r="B6" s="75">
        <v>15</v>
      </c>
      <c r="C6" s="75">
        <v>15</v>
      </c>
      <c r="D6" s="75">
        <v>0</v>
      </c>
      <c r="E6" s="75">
        <v>26</v>
      </c>
      <c r="F6" s="75">
        <v>29</v>
      </c>
      <c r="G6" s="75">
        <v>22</v>
      </c>
      <c r="H6" s="75">
        <v>77</v>
      </c>
      <c r="I6" s="75">
        <v>20</v>
      </c>
      <c r="J6" s="75">
        <v>18</v>
      </c>
      <c r="K6" s="75">
        <v>33</v>
      </c>
      <c r="L6" s="75">
        <v>71</v>
      </c>
      <c r="M6" s="75">
        <v>6</v>
      </c>
      <c r="N6" s="75">
        <f aca="true" t="shared" si="0" ref="N6:N21">D6+M6</f>
        <v>6</v>
      </c>
    </row>
    <row r="7" spans="1:14" s="1" customFormat="1" ht="19.5" customHeight="1">
      <c r="A7" s="74" t="s">
        <v>17</v>
      </c>
      <c r="B7" s="75">
        <v>30</v>
      </c>
      <c r="C7" s="75">
        <v>41</v>
      </c>
      <c r="D7" s="75">
        <v>-11</v>
      </c>
      <c r="E7" s="75">
        <v>94</v>
      </c>
      <c r="F7" s="75">
        <v>88</v>
      </c>
      <c r="G7" s="75">
        <v>74</v>
      </c>
      <c r="H7" s="75">
        <v>256</v>
      </c>
      <c r="I7" s="75">
        <v>92</v>
      </c>
      <c r="J7" s="75">
        <v>68</v>
      </c>
      <c r="K7" s="75">
        <v>96</v>
      </c>
      <c r="L7" s="75">
        <v>256</v>
      </c>
      <c r="M7" s="75">
        <v>0</v>
      </c>
      <c r="N7" s="75">
        <f t="shared" si="0"/>
        <v>-11</v>
      </c>
    </row>
    <row r="8" spans="1:14" s="1" customFormat="1" ht="19.5" customHeight="1">
      <c r="A8" s="74" t="s">
        <v>18</v>
      </c>
      <c r="B8" s="75">
        <v>18</v>
      </c>
      <c r="C8" s="75">
        <v>26</v>
      </c>
      <c r="D8" s="75">
        <v>-8</v>
      </c>
      <c r="E8" s="75">
        <v>62</v>
      </c>
      <c r="F8" s="75">
        <v>77</v>
      </c>
      <c r="G8" s="75">
        <v>48</v>
      </c>
      <c r="H8" s="75">
        <v>187</v>
      </c>
      <c r="I8" s="75">
        <v>61</v>
      </c>
      <c r="J8" s="75">
        <v>54</v>
      </c>
      <c r="K8" s="75">
        <v>64</v>
      </c>
      <c r="L8" s="75">
        <v>179</v>
      </c>
      <c r="M8" s="75">
        <v>8</v>
      </c>
      <c r="N8" s="75">
        <f t="shared" si="0"/>
        <v>0</v>
      </c>
    </row>
    <row r="9" spans="1:14" s="1" customFormat="1" ht="19.5" customHeight="1">
      <c r="A9" s="74" t="s">
        <v>19</v>
      </c>
      <c r="B9" s="75">
        <v>24</v>
      </c>
      <c r="C9" s="75">
        <v>15</v>
      </c>
      <c r="D9" s="75">
        <v>9</v>
      </c>
      <c r="E9" s="75">
        <v>37</v>
      </c>
      <c r="F9" s="75">
        <v>54</v>
      </c>
      <c r="G9" s="75">
        <v>35</v>
      </c>
      <c r="H9" s="75">
        <v>126</v>
      </c>
      <c r="I9" s="75">
        <v>16</v>
      </c>
      <c r="J9" s="75">
        <v>38</v>
      </c>
      <c r="K9" s="75">
        <v>30</v>
      </c>
      <c r="L9" s="75">
        <v>84</v>
      </c>
      <c r="M9" s="75">
        <v>42</v>
      </c>
      <c r="N9" s="75">
        <f t="shared" si="0"/>
        <v>51</v>
      </c>
    </row>
    <row r="10" spans="1:14" s="1" customFormat="1" ht="19.5" customHeight="1">
      <c r="A10" s="74" t="s">
        <v>20</v>
      </c>
      <c r="B10" s="75">
        <v>31</v>
      </c>
      <c r="C10" s="75">
        <v>29</v>
      </c>
      <c r="D10" s="75">
        <v>2</v>
      </c>
      <c r="E10" s="75">
        <v>91</v>
      </c>
      <c r="F10" s="75">
        <v>92</v>
      </c>
      <c r="G10" s="75">
        <v>107</v>
      </c>
      <c r="H10" s="75">
        <v>290</v>
      </c>
      <c r="I10" s="75">
        <v>99</v>
      </c>
      <c r="J10" s="75">
        <v>70</v>
      </c>
      <c r="K10" s="75">
        <v>57</v>
      </c>
      <c r="L10" s="75">
        <v>226</v>
      </c>
      <c r="M10" s="75">
        <v>64</v>
      </c>
      <c r="N10" s="75">
        <f t="shared" si="0"/>
        <v>66</v>
      </c>
    </row>
    <row r="11" spans="1:14" s="1" customFormat="1" ht="19.5" customHeight="1">
      <c r="A11" s="74" t="s">
        <v>21</v>
      </c>
      <c r="B11" s="75">
        <v>18</v>
      </c>
      <c r="C11" s="75">
        <v>12</v>
      </c>
      <c r="D11" s="75">
        <v>6</v>
      </c>
      <c r="E11" s="75">
        <v>26</v>
      </c>
      <c r="F11" s="75">
        <v>42</v>
      </c>
      <c r="G11" s="75">
        <v>24</v>
      </c>
      <c r="H11" s="75">
        <v>92</v>
      </c>
      <c r="I11" s="75">
        <v>35</v>
      </c>
      <c r="J11" s="75">
        <v>34</v>
      </c>
      <c r="K11" s="75">
        <v>50</v>
      </c>
      <c r="L11" s="75">
        <v>119</v>
      </c>
      <c r="M11" s="75">
        <v>-27</v>
      </c>
      <c r="N11" s="75">
        <f t="shared" si="0"/>
        <v>-21</v>
      </c>
    </row>
    <row r="12" spans="1:14" s="1" customFormat="1" ht="19.5" customHeight="1">
      <c r="A12" s="74" t="s">
        <v>22</v>
      </c>
      <c r="B12" s="75">
        <v>33</v>
      </c>
      <c r="C12" s="75">
        <v>22</v>
      </c>
      <c r="D12" s="75">
        <v>11</v>
      </c>
      <c r="E12" s="75">
        <v>62</v>
      </c>
      <c r="F12" s="75">
        <v>84</v>
      </c>
      <c r="G12" s="75">
        <v>60</v>
      </c>
      <c r="H12" s="75">
        <v>206</v>
      </c>
      <c r="I12" s="75">
        <v>35</v>
      </c>
      <c r="J12" s="75">
        <v>53</v>
      </c>
      <c r="K12" s="75">
        <v>76</v>
      </c>
      <c r="L12" s="75">
        <v>164</v>
      </c>
      <c r="M12" s="75">
        <v>42</v>
      </c>
      <c r="N12" s="75">
        <f t="shared" si="0"/>
        <v>53</v>
      </c>
    </row>
    <row r="13" spans="1:14" s="1" customFormat="1" ht="19.5" customHeight="1">
      <c r="A13" s="74" t="s">
        <v>23</v>
      </c>
      <c r="B13" s="75">
        <v>29</v>
      </c>
      <c r="C13" s="75">
        <v>13</v>
      </c>
      <c r="D13" s="75">
        <v>16</v>
      </c>
      <c r="E13" s="75">
        <v>30</v>
      </c>
      <c r="F13" s="75">
        <v>47</v>
      </c>
      <c r="G13" s="75">
        <v>59</v>
      </c>
      <c r="H13" s="75">
        <v>136</v>
      </c>
      <c r="I13" s="75">
        <v>41</v>
      </c>
      <c r="J13" s="75">
        <v>33</v>
      </c>
      <c r="K13" s="75">
        <v>45</v>
      </c>
      <c r="L13" s="75">
        <v>119</v>
      </c>
      <c r="M13" s="75">
        <v>17</v>
      </c>
      <c r="N13" s="75">
        <f t="shared" si="0"/>
        <v>33</v>
      </c>
    </row>
    <row r="14" spans="1:14" s="1" customFormat="1" ht="19.5" customHeight="1">
      <c r="A14" s="74" t="s">
        <v>24</v>
      </c>
      <c r="B14" s="75">
        <v>33</v>
      </c>
      <c r="C14" s="75">
        <v>18</v>
      </c>
      <c r="D14" s="75">
        <v>15</v>
      </c>
      <c r="E14" s="75">
        <v>38</v>
      </c>
      <c r="F14" s="75">
        <v>43</v>
      </c>
      <c r="G14" s="75">
        <v>55</v>
      </c>
      <c r="H14" s="75">
        <v>136</v>
      </c>
      <c r="I14" s="75">
        <v>34</v>
      </c>
      <c r="J14" s="75">
        <v>31</v>
      </c>
      <c r="K14" s="75">
        <v>59</v>
      </c>
      <c r="L14" s="75">
        <v>124</v>
      </c>
      <c r="M14" s="75">
        <v>12</v>
      </c>
      <c r="N14" s="75">
        <f t="shared" si="0"/>
        <v>27</v>
      </c>
    </row>
    <row r="15" spans="1:14" s="1" customFormat="1" ht="19.5" customHeight="1">
      <c r="A15" s="74" t="s">
        <v>25</v>
      </c>
      <c r="B15" s="75">
        <v>22</v>
      </c>
      <c r="C15" s="75">
        <v>15</v>
      </c>
      <c r="D15" s="75">
        <v>7</v>
      </c>
      <c r="E15" s="75">
        <v>47</v>
      </c>
      <c r="F15" s="75">
        <v>62</v>
      </c>
      <c r="G15" s="75">
        <v>38</v>
      </c>
      <c r="H15" s="75">
        <v>147</v>
      </c>
      <c r="I15" s="75">
        <v>49</v>
      </c>
      <c r="J15" s="75">
        <v>75</v>
      </c>
      <c r="K15" s="75">
        <v>50</v>
      </c>
      <c r="L15" s="75">
        <v>174</v>
      </c>
      <c r="M15" s="75">
        <v>-27</v>
      </c>
      <c r="N15" s="75">
        <f t="shared" si="0"/>
        <v>-20</v>
      </c>
    </row>
    <row r="16" spans="1:14" s="1" customFormat="1" ht="19.5" customHeight="1">
      <c r="A16" s="74" t="s">
        <v>26</v>
      </c>
      <c r="B16" s="75">
        <v>8</v>
      </c>
      <c r="C16" s="75">
        <v>4</v>
      </c>
      <c r="D16" s="75">
        <v>4</v>
      </c>
      <c r="E16" s="75">
        <v>25</v>
      </c>
      <c r="F16" s="75">
        <v>16</v>
      </c>
      <c r="G16" s="75">
        <v>32</v>
      </c>
      <c r="H16" s="75">
        <v>73</v>
      </c>
      <c r="I16" s="75">
        <v>7</v>
      </c>
      <c r="J16" s="75">
        <v>34</v>
      </c>
      <c r="K16" s="75">
        <v>15</v>
      </c>
      <c r="L16" s="75">
        <v>56</v>
      </c>
      <c r="M16" s="75">
        <v>17</v>
      </c>
      <c r="N16" s="75">
        <f t="shared" si="0"/>
        <v>21</v>
      </c>
    </row>
    <row r="17" spans="1:14" s="1" customFormat="1" ht="19.5" customHeight="1">
      <c r="A17" s="74" t="s">
        <v>27</v>
      </c>
      <c r="B17" s="75">
        <v>18</v>
      </c>
      <c r="C17" s="75">
        <v>20</v>
      </c>
      <c r="D17" s="75">
        <v>-2</v>
      </c>
      <c r="E17" s="75">
        <v>34</v>
      </c>
      <c r="F17" s="75">
        <v>54</v>
      </c>
      <c r="G17" s="75">
        <v>49</v>
      </c>
      <c r="H17" s="75">
        <v>137</v>
      </c>
      <c r="I17" s="75">
        <v>31</v>
      </c>
      <c r="J17" s="75">
        <v>58</v>
      </c>
      <c r="K17" s="75">
        <v>34</v>
      </c>
      <c r="L17" s="75">
        <v>123</v>
      </c>
      <c r="M17" s="75">
        <v>14</v>
      </c>
      <c r="N17" s="75">
        <f t="shared" si="0"/>
        <v>12</v>
      </c>
    </row>
    <row r="18" spans="1:14" s="1" customFormat="1" ht="19.5" customHeight="1">
      <c r="A18" s="74" t="s">
        <v>28</v>
      </c>
      <c r="B18" s="75">
        <v>6</v>
      </c>
      <c r="C18" s="75">
        <v>11</v>
      </c>
      <c r="D18" s="75">
        <v>-5</v>
      </c>
      <c r="E18" s="75">
        <v>10</v>
      </c>
      <c r="F18" s="75">
        <v>49</v>
      </c>
      <c r="G18" s="75">
        <v>31</v>
      </c>
      <c r="H18" s="75">
        <v>90</v>
      </c>
      <c r="I18" s="75">
        <v>9</v>
      </c>
      <c r="J18" s="75">
        <v>26</v>
      </c>
      <c r="K18" s="75">
        <v>10</v>
      </c>
      <c r="L18" s="75">
        <v>45</v>
      </c>
      <c r="M18" s="75">
        <v>45</v>
      </c>
      <c r="N18" s="75">
        <f t="shared" si="0"/>
        <v>40</v>
      </c>
    </row>
    <row r="19" spans="1:14" s="1" customFormat="1" ht="19.5" customHeight="1">
      <c r="A19" s="76" t="s">
        <v>49</v>
      </c>
      <c r="B19" s="77">
        <v>144</v>
      </c>
      <c r="C19" s="77">
        <v>130</v>
      </c>
      <c r="D19" s="77">
        <v>14</v>
      </c>
      <c r="E19" s="77">
        <v>317</v>
      </c>
      <c r="F19" s="77">
        <v>366</v>
      </c>
      <c r="G19" s="77">
        <v>313</v>
      </c>
      <c r="H19" s="77">
        <v>996</v>
      </c>
      <c r="I19" s="77">
        <v>268</v>
      </c>
      <c r="J19" s="77">
        <v>323</v>
      </c>
      <c r="K19" s="77">
        <v>322</v>
      </c>
      <c r="L19" s="77">
        <v>913</v>
      </c>
      <c r="M19" s="78">
        <v>83</v>
      </c>
      <c r="N19" s="87">
        <f t="shared" si="0"/>
        <v>97</v>
      </c>
    </row>
    <row r="20" spans="1:14" s="1" customFormat="1" ht="19.5" customHeight="1">
      <c r="A20" s="76" t="s">
        <v>50</v>
      </c>
      <c r="B20" s="77">
        <v>141</v>
      </c>
      <c r="C20" s="77">
        <v>111</v>
      </c>
      <c r="D20" s="77">
        <v>30</v>
      </c>
      <c r="E20" s="77">
        <v>265</v>
      </c>
      <c r="F20" s="77">
        <v>371</v>
      </c>
      <c r="G20" s="77">
        <v>293</v>
      </c>
      <c r="H20" s="77">
        <v>929</v>
      </c>
      <c r="I20" s="77">
        <v>261</v>
      </c>
      <c r="J20" s="77">
        <v>269</v>
      </c>
      <c r="K20" s="77">
        <v>297</v>
      </c>
      <c r="L20" s="77">
        <v>827</v>
      </c>
      <c r="M20" s="78">
        <v>102</v>
      </c>
      <c r="N20" s="87">
        <f t="shared" si="0"/>
        <v>132</v>
      </c>
    </row>
    <row r="21" spans="1:14" s="1" customFormat="1" ht="19.5" customHeight="1">
      <c r="A21" s="76" t="s">
        <v>51</v>
      </c>
      <c r="B21" s="77">
        <v>285</v>
      </c>
      <c r="C21" s="77">
        <v>241</v>
      </c>
      <c r="D21" s="77">
        <v>44</v>
      </c>
      <c r="E21" s="77">
        <v>582</v>
      </c>
      <c r="F21" s="77">
        <v>737</v>
      </c>
      <c r="G21" s="77">
        <v>634</v>
      </c>
      <c r="H21" s="77">
        <v>1953</v>
      </c>
      <c r="I21" s="77">
        <v>529</v>
      </c>
      <c r="J21" s="77">
        <v>592</v>
      </c>
      <c r="K21" s="77">
        <v>619</v>
      </c>
      <c r="L21" s="77">
        <v>1740</v>
      </c>
      <c r="M21" s="78">
        <v>213</v>
      </c>
      <c r="N21" s="87">
        <f t="shared" si="0"/>
        <v>257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33" t="s">
        <v>290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4" t="s">
        <v>288</v>
      </c>
      <c r="C1" s="144"/>
      <c r="D1" s="144"/>
      <c r="E1" s="144"/>
      <c r="F1" s="144"/>
    </row>
    <row r="2" spans="2:6" s="4" customFormat="1" ht="23.25" customHeight="1">
      <c r="B2" s="3" t="str">
        <f>'１３地区別人口と世帯数'!A2</f>
        <v>2010.11.1</v>
      </c>
      <c r="C2" s="3"/>
      <c r="D2" s="3"/>
      <c r="E2" s="3"/>
      <c r="F2" s="3"/>
    </row>
    <row r="3" spans="2:6" s="4" customFormat="1" ht="13.5">
      <c r="B3" s="145" t="s">
        <v>39</v>
      </c>
      <c r="C3" s="145" t="s">
        <v>3</v>
      </c>
      <c r="D3" s="148" t="s">
        <v>0</v>
      </c>
      <c r="E3" s="149"/>
      <c r="F3" s="150"/>
    </row>
    <row r="4" spans="2:6" s="4" customFormat="1" ht="13.5">
      <c r="B4" s="146"/>
      <c r="C4" s="146"/>
      <c r="D4" s="151"/>
      <c r="E4" s="152"/>
      <c r="F4" s="153"/>
    </row>
    <row r="5" spans="2:6" s="4" customFormat="1" ht="23.25" customHeight="1">
      <c r="B5" s="147"/>
      <c r="C5" s="147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187</v>
      </c>
      <c r="D6" s="60">
        <v>319</v>
      </c>
      <c r="E6" s="60">
        <v>182</v>
      </c>
      <c r="F6" s="60">
        <v>137</v>
      </c>
    </row>
    <row r="7" spans="2:6" s="4" customFormat="1" ht="27" customHeight="1">
      <c r="B7" s="68" t="s">
        <v>40</v>
      </c>
      <c r="C7" s="60">
        <v>468</v>
      </c>
      <c r="D7" s="60">
        <v>811</v>
      </c>
      <c r="E7" s="60">
        <v>447</v>
      </c>
      <c r="F7" s="60">
        <v>364</v>
      </c>
    </row>
    <row r="8" spans="2:6" s="4" customFormat="1" ht="27" customHeight="1">
      <c r="B8" s="68" t="s">
        <v>41</v>
      </c>
      <c r="C8" s="60">
        <v>716</v>
      </c>
      <c r="D8" s="60">
        <v>1033</v>
      </c>
      <c r="E8" s="60">
        <v>460</v>
      </c>
      <c r="F8" s="60">
        <v>573</v>
      </c>
    </row>
    <row r="9" spans="2:6" s="4" customFormat="1" ht="27" customHeight="1">
      <c r="B9" s="68" t="s">
        <v>42</v>
      </c>
      <c r="C9" s="60">
        <v>622</v>
      </c>
      <c r="D9" s="60">
        <v>902</v>
      </c>
      <c r="E9" s="60">
        <v>412</v>
      </c>
      <c r="F9" s="60">
        <v>490</v>
      </c>
    </row>
    <row r="10" spans="2:6" s="4" customFormat="1" ht="27" customHeight="1">
      <c r="B10" s="68" t="s">
        <v>43</v>
      </c>
      <c r="C10" s="60">
        <v>398</v>
      </c>
      <c r="D10" s="60">
        <v>761</v>
      </c>
      <c r="E10" s="60">
        <v>386</v>
      </c>
      <c r="F10" s="60">
        <v>375</v>
      </c>
    </row>
    <row r="11" spans="2:6" s="4" customFormat="1" ht="27" customHeight="1">
      <c r="B11" s="68" t="s">
        <v>44</v>
      </c>
      <c r="C11" s="60">
        <v>344</v>
      </c>
      <c r="D11" s="60">
        <v>429</v>
      </c>
      <c r="E11" s="60">
        <v>96</v>
      </c>
      <c r="F11" s="60">
        <v>333</v>
      </c>
    </row>
    <row r="12" spans="2:6" s="4" customFormat="1" ht="27" customHeight="1">
      <c r="B12" s="68" t="s">
        <v>45</v>
      </c>
      <c r="C12" s="60">
        <v>185</v>
      </c>
      <c r="D12" s="60">
        <v>202</v>
      </c>
      <c r="E12" s="60">
        <v>142</v>
      </c>
      <c r="F12" s="60">
        <v>60</v>
      </c>
    </row>
    <row r="13" spans="2:6" s="4" customFormat="1" ht="27" customHeight="1">
      <c r="B13" s="63" t="s">
        <v>292</v>
      </c>
      <c r="C13" s="60">
        <v>166</v>
      </c>
      <c r="D13" s="60">
        <v>314</v>
      </c>
      <c r="E13" s="60">
        <v>163</v>
      </c>
      <c r="F13" s="60">
        <v>151</v>
      </c>
    </row>
    <row r="14" spans="2:6" s="4" customFormat="1" ht="27" customHeight="1">
      <c r="B14" s="68" t="s">
        <v>46</v>
      </c>
      <c r="C14" s="60">
        <v>894</v>
      </c>
      <c r="D14" s="60">
        <v>1106</v>
      </c>
      <c r="E14" s="60">
        <v>696</v>
      </c>
      <c r="F14" s="60">
        <v>410</v>
      </c>
    </row>
    <row r="15" spans="2:6" s="4" customFormat="1" ht="27" customHeight="1">
      <c r="B15" s="39" t="s">
        <v>47</v>
      </c>
      <c r="C15" s="40">
        <f>SUM(C6:C14)</f>
        <v>3980</v>
      </c>
      <c r="D15" s="40">
        <f>SUM(D6:D14)</f>
        <v>5877</v>
      </c>
      <c r="E15" s="40">
        <f>SUM(E6:E14)</f>
        <v>2984</v>
      </c>
      <c r="F15" s="40">
        <f>SUM(F6:F14)</f>
        <v>2893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2011-11-09T00:38:22Z</cp:lastPrinted>
  <dcterms:created xsi:type="dcterms:W3CDTF">1998-08-25T04:55:29Z</dcterms:created>
  <dcterms:modified xsi:type="dcterms:W3CDTF">2011-11-10T01:29:58Z</dcterms:modified>
  <cp:category/>
  <cp:version/>
  <cp:contentType/>
  <cp:contentStatus/>
</cp:coreProperties>
</file>