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<sst xmlns="http://schemas.openxmlformats.org/spreadsheetml/2006/main" count="396" uniqueCount="304">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</sst>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0" t="s">
        <v>277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customHeight="1">
      <c r="A3" s="117" t="s">
        <v>2</v>
      </c>
      <c r="B3" s="117" t="s">
        <v>3</v>
      </c>
      <c r="C3" s="111" t="s">
        <v>0</v>
      </c>
      <c r="D3" s="112"/>
      <c r="E3" s="113"/>
      <c r="F3" s="111" t="s">
        <v>275</v>
      </c>
      <c r="G3" s="112"/>
      <c r="H3" s="113"/>
      <c r="I3" s="67" t="s">
        <v>1</v>
      </c>
      <c r="J3" s="67" t="s">
        <v>0</v>
      </c>
    </row>
    <row r="4" spans="1:10" ht="13.5" customHeight="1">
      <c r="A4" s="118"/>
      <c r="B4" s="118"/>
      <c r="C4" s="114"/>
      <c r="D4" s="115"/>
      <c r="E4" s="116"/>
      <c r="F4" s="114"/>
      <c r="G4" s="115"/>
      <c r="H4" s="116"/>
      <c r="I4" s="70" t="s">
        <v>4</v>
      </c>
      <c r="J4" s="68" t="s">
        <v>5</v>
      </c>
    </row>
    <row r="5" spans="1:10" ht="13.5" customHeight="1">
      <c r="A5" s="119"/>
      <c r="B5" s="119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1" t="s">
        <v>12</v>
      </c>
      <c r="J5" s="69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299</v>
      </c>
      <c r="G6" s="33" t="s">
        <v>299</v>
      </c>
      <c r="H6" s="33" t="s">
        <v>299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300</v>
      </c>
      <c r="C11" s="32">
        <v>90971</v>
      </c>
      <c r="D11" s="33" t="s">
        <v>300</v>
      </c>
      <c r="E11" s="33" t="s">
        <v>300</v>
      </c>
      <c r="F11" s="33" t="s">
        <v>300</v>
      </c>
      <c r="G11" s="32">
        <v>31694</v>
      </c>
      <c r="H11" s="35">
        <v>0.5346761813182178</v>
      </c>
      <c r="I11" s="33" t="s">
        <v>300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300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6">
        <v>38626</v>
      </c>
      <c r="B23" s="87">
        <v>161232</v>
      </c>
      <c r="C23" s="87">
        <v>396014</v>
      </c>
      <c r="D23" s="87">
        <v>198365</v>
      </c>
      <c r="E23" s="87">
        <v>197649</v>
      </c>
      <c r="F23" s="87">
        <v>12777</v>
      </c>
      <c r="G23" s="87">
        <v>16829</v>
      </c>
      <c r="H23" s="88">
        <v>0.04438202987987394</v>
      </c>
      <c r="I23" s="89">
        <v>2.456174952862955</v>
      </c>
      <c r="J23" s="87">
        <v>5697.22342109049</v>
      </c>
    </row>
    <row r="24" spans="1:10" s="77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4">
        <v>0.0344508022443651</v>
      </c>
      <c r="I24" s="34">
        <v>2.3819898709741194</v>
      </c>
      <c r="J24" s="32">
        <v>5893.497338512444</v>
      </c>
    </row>
    <row r="25" spans="1:10" s="77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4">
        <v>0.010176806450274254</v>
      </c>
      <c r="I25" s="34">
        <v>2.368075901849478</v>
      </c>
      <c r="J25" s="32">
        <v>5953.474320241691</v>
      </c>
    </row>
    <row r="26" spans="1:10" ht="15.75" customHeight="1">
      <c r="A26" s="107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4">
        <v>0.007080270451832412</v>
      </c>
      <c r="I26" s="34">
        <v>2.351365380275333</v>
      </c>
      <c r="J26" s="32">
        <v>5995.626528557042</v>
      </c>
    </row>
    <row r="27" spans="1:10" ht="15.75" customHeight="1">
      <c r="A27" s="82">
        <v>41306</v>
      </c>
      <c r="B27" s="38">
        <v>177325</v>
      </c>
      <c r="C27" s="38">
        <v>416784</v>
      </c>
      <c r="D27" s="38">
        <v>206937</v>
      </c>
      <c r="E27" s="38">
        <v>209847</v>
      </c>
      <c r="F27" s="93">
        <v>85</v>
      </c>
      <c r="G27" s="93">
        <v>28</v>
      </c>
      <c r="H27" s="92">
        <v>6.718559540834446E-05</v>
      </c>
      <c r="I27" s="39">
        <v>2.3503961652333287</v>
      </c>
      <c r="J27" s="38">
        <v>5996.029348295209</v>
      </c>
    </row>
    <row r="28" spans="1:10" ht="13.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ht="13.5">
      <c r="A29" s="2" t="s">
        <v>301</v>
      </c>
    </row>
    <row r="30" ht="13.5">
      <c r="A30" s="2" t="s">
        <v>302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9" t="s">
        <v>291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>
      <c r="A2" s="6" t="str">
        <f>'13地区別人口と世帯数'!A2</f>
        <v>2013.2.1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22" t="s">
        <v>81</v>
      </c>
      <c r="B3" s="54" t="s">
        <v>80</v>
      </c>
      <c r="C3" s="124" t="s">
        <v>0</v>
      </c>
      <c r="D3" s="125"/>
      <c r="E3" s="126"/>
      <c r="F3" s="10"/>
      <c r="G3" s="122" t="s">
        <v>81</v>
      </c>
      <c r="H3" s="54" t="s">
        <v>80</v>
      </c>
      <c r="I3" s="124" t="s">
        <v>0</v>
      </c>
      <c r="J3" s="125"/>
      <c r="K3" s="126"/>
    </row>
    <row r="4" spans="1:11" ht="19.5" customHeight="1">
      <c r="A4" s="123"/>
      <c r="B4" s="55" t="s">
        <v>3</v>
      </c>
      <c r="C4" s="52" t="s">
        <v>6</v>
      </c>
      <c r="D4" s="52" t="s">
        <v>7</v>
      </c>
      <c r="E4" s="52" t="s">
        <v>8</v>
      </c>
      <c r="F4" s="10"/>
      <c r="G4" s="123"/>
      <c r="H4" s="55" t="s">
        <v>3</v>
      </c>
      <c r="I4" s="52" t="s">
        <v>6</v>
      </c>
      <c r="J4" s="52" t="s">
        <v>7</v>
      </c>
      <c r="K4" s="52" t="s">
        <v>8</v>
      </c>
    </row>
    <row r="5" spans="1:11" ht="18.75" customHeight="1">
      <c r="A5" s="49" t="s">
        <v>82</v>
      </c>
      <c r="B5" s="50">
        <v>641</v>
      </c>
      <c r="C5" s="50">
        <v>1267</v>
      </c>
      <c r="D5" s="106">
        <v>628</v>
      </c>
      <c r="E5" s="106">
        <v>639</v>
      </c>
      <c r="F5" s="10"/>
      <c r="G5" s="51" t="s">
        <v>87</v>
      </c>
      <c r="H5" s="50">
        <v>692</v>
      </c>
      <c r="I5" s="50">
        <v>1520</v>
      </c>
      <c r="J5" s="106">
        <v>704</v>
      </c>
      <c r="K5" s="106">
        <v>816</v>
      </c>
    </row>
    <row r="6" spans="1:11" ht="18.75" customHeight="1">
      <c r="A6" s="49" t="s">
        <v>84</v>
      </c>
      <c r="B6" s="120">
        <v>4011</v>
      </c>
      <c r="C6" s="120">
        <v>7635</v>
      </c>
      <c r="D6" s="127">
        <v>3706</v>
      </c>
      <c r="E6" s="127">
        <v>3929</v>
      </c>
      <c r="F6" s="10"/>
      <c r="G6" s="51" t="s">
        <v>89</v>
      </c>
      <c r="H6" s="50">
        <v>448</v>
      </c>
      <c r="I6" s="50">
        <v>1125</v>
      </c>
      <c r="J6" s="106">
        <v>537</v>
      </c>
      <c r="K6" s="106">
        <v>588</v>
      </c>
    </row>
    <row r="7" spans="1:11" ht="18.75" customHeight="1">
      <c r="A7" s="49" t="s">
        <v>86</v>
      </c>
      <c r="B7" s="121"/>
      <c r="C7" s="121"/>
      <c r="D7" s="128"/>
      <c r="E7" s="128"/>
      <c r="F7" s="10"/>
      <c r="G7" s="51" t="s">
        <v>91</v>
      </c>
      <c r="H7" s="50">
        <v>682</v>
      </c>
      <c r="I7" s="50">
        <v>1659</v>
      </c>
      <c r="J7" s="106">
        <v>799</v>
      </c>
      <c r="K7" s="106">
        <v>860</v>
      </c>
    </row>
    <row r="8" spans="1:11" ht="18.75" customHeight="1">
      <c r="A8" s="49" t="s">
        <v>88</v>
      </c>
      <c r="B8" s="50">
        <v>597</v>
      </c>
      <c r="C8" s="50">
        <v>1164</v>
      </c>
      <c r="D8" s="106">
        <v>620</v>
      </c>
      <c r="E8" s="106">
        <v>544</v>
      </c>
      <c r="F8" s="10"/>
      <c r="G8" s="51" t="s">
        <v>93</v>
      </c>
      <c r="H8" s="50">
        <v>458</v>
      </c>
      <c r="I8" s="50">
        <v>1288</v>
      </c>
      <c r="J8" s="106">
        <v>619</v>
      </c>
      <c r="K8" s="106">
        <v>669</v>
      </c>
    </row>
    <row r="9" spans="1:11" ht="18.75" customHeight="1">
      <c r="A9" s="49" t="s">
        <v>90</v>
      </c>
      <c r="B9" s="50">
        <v>334</v>
      </c>
      <c r="C9" s="50">
        <v>712</v>
      </c>
      <c r="D9" s="106">
        <v>360</v>
      </c>
      <c r="E9" s="106">
        <v>352</v>
      </c>
      <c r="F9" s="10"/>
      <c r="G9" s="51" t="s">
        <v>95</v>
      </c>
      <c r="H9" s="50">
        <v>818</v>
      </c>
      <c r="I9" s="50">
        <v>1955</v>
      </c>
      <c r="J9" s="106">
        <v>890</v>
      </c>
      <c r="K9" s="106">
        <v>1065</v>
      </c>
    </row>
    <row r="10" spans="1:11" ht="18.75" customHeight="1">
      <c r="A10" s="49" t="s">
        <v>92</v>
      </c>
      <c r="B10" s="50">
        <v>1196</v>
      </c>
      <c r="C10" s="50">
        <v>1722</v>
      </c>
      <c r="D10" s="106">
        <v>1228</v>
      </c>
      <c r="E10" s="106">
        <v>494</v>
      </c>
      <c r="F10" s="10"/>
      <c r="G10" s="51" t="s">
        <v>97</v>
      </c>
      <c r="H10" s="50">
        <v>600</v>
      </c>
      <c r="I10" s="50">
        <v>1352</v>
      </c>
      <c r="J10" s="106">
        <v>646</v>
      </c>
      <c r="K10" s="106">
        <v>706</v>
      </c>
    </row>
    <row r="11" spans="1:11" ht="18.75" customHeight="1">
      <c r="A11" s="49" t="s">
        <v>94</v>
      </c>
      <c r="B11" s="50">
        <v>591</v>
      </c>
      <c r="C11" s="50">
        <v>1280</v>
      </c>
      <c r="D11" s="106">
        <v>621</v>
      </c>
      <c r="E11" s="106">
        <v>659</v>
      </c>
      <c r="F11" s="10"/>
      <c r="G11" s="51" t="s">
        <v>99</v>
      </c>
      <c r="H11" s="50">
        <v>504</v>
      </c>
      <c r="I11" s="50">
        <v>1158</v>
      </c>
      <c r="J11" s="106">
        <v>534</v>
      </c>
      <c r="K11" s="106">
        <v>624</v>
      </c>
    </row>
    <row r="12" spans="1:11" ht="18.75" customHeight="1">
      <c r="A12" s="49" t="s">
        <v>96</v>
      </c>
      <c r="B12" s="50">
        <v>138</v>
      </c>
      <c r="C12" s="50">
        <v>313</v>
      </c>
      <c r="D12" s="106">
        <v>161</v>
      </c>
      <c r="E12" s="106">
        <v>152</v>
      </c>
      <c r="F12" s="10"/>
      <c r="G12" s="51" t="s">
        <v>101</v>
      </c>
      <c r="H12" s="50">
        <v>518</v>
      </c>
      <c r="I12" s="50">
        <v>1347</v>
      </c>
      <c r="J12" s="106">
        <v>636</v>
      </c>
      <c r="K12" s="106">
        <v>711</v>
      </c>
    </row>
    <row r="13" spans="1:11" ht="18.75" customHeight="1">
      <c r="A13" s="49" t="s">
        <v>98</v>
      </c>
      <c r="B13" s="50">
        <v>660</v>
      </c>
      <c r="C13" s="50">
        <v>1418</v>
      </c>
      <c r="D13" s="106">
        <v>722</v>
      </c>
      <c r="E13" s="106">
        <v>696</v>
      </c>
      <c r="F13" s="10"/>
      <c r="G13" s="51" t="s">
        <v>103</v>
      </c>
      <c r="H13" s="50">
        <v>542</v>
      </c>
      <c r="I13" s="50">
        <v>1412</v>
      </c>
      <c r="J13" s="106">
        <v>681</v>
      </c>
      <c r="K13" s="106">
        <v>731</v>
      </c>
    </row>
    <row r="14" spans="1:11" ht="18.75" customHeight="1">
      <c r="A14" s="49" t="s">
        <v>100</v>
      </c>
      <c r="B14" s="50">
        <v>607</v>
      </c>
      <c r="C14" s="50">
        <v>1269</v>
      </c>
      <c r="D14" s="106">
        <v>622</v>
      </c>
      <c r="E14" s="106">
        <v>647</v>
      </c>
      <c r="F14" s="10"/>
      <c r="G14" s="51" t="s">
        <v>105</v>
      </c>
      <c r="H14" s="50">
        <v>762</v>
      </c>
      <c r="I14" s="50">
        <v>1819</v>
      </c>
      <c r="J14" s="106">
        <v>873</v>
      </c>
      <c r="K14" s="106">
        <v>946</v>
      </c>
    </row>
    <row r="15" spans="1:11" ht="18.75" customHeight="1">
      <c r="A15" s="49" t="s">
        <v>102</v>
      </c>
      <c r="B15" s="50">
        <v>823</v>
      </c>
      <c r="C15" s="50">
        <v>1921</v>
      </c>
      <c r="D15" s="106">
        <v>941</v>
      </c>
      <c r="E15" s="106">
        <v>980</v>
      </c>
      <c r="F15" s="10"/>
      <c r="G15" s="51" t="s">
        <v>107</v>
      </c>
      <c r="H15" s="50">
        <v>168</v>
      </c>
      <c r="I15" s="50">
        <v>428</v>
      </c>
      <c r="J15" s="106">
        <v>210</v>
      </c>
      <c r="K15" s="106">
        <v>218</v>
      </c>
    </row>
    <row r="16" spans="1:11" ht="18.75" customHeight="1">
      <c r="A16" s="49" t="s">
        <v>104</v>
      </c>
      <c r="B16" s="50">
        <v>383</v>
      </c>
      <c r="C16" s="50">
        <v>776</v>
      </c>
      <c r="D16" s="106">
        <v>387</v>
      </c>
      <c r="E16" s="106">
        <v>389</v>
      </c>
      <c r="F16" s="10"/>
      <c r="G16" s="51" t="s">
        <v>109</v>
      </c>
      <c r="H16" s="50">
        <v>562</v>
      </c>
      <c r="I16" s="50">
        <v>1337</v>
      </c>
      <c r="J16" s="106">
        <v>660</v>
      </c>
      <c r="K16" s="106">
        <v>677</v>
      </c>
    </row>
    <row r="17" spans="1:11" ht="18.75" customHeight="1">
      <c r="A17" s="49" t="s">
        <v>106</v>
      </c>
      <c r="B17" s="50">
        <v>1131</v>
      </c>
      <c r="C17" s="50">
        <v>1885</v>
      </c>
      <c r="D17" s="106">
        <v>931</v>
      </c>
      <c r="E17" s="106">
        <v>954</v>
      </c>
      <c r="F17" s="10"/>
      <c r="G17" s="51" t="s">
        <v>111</v>
      </c>
      <c r="H17" s="50">
        <v>361</v>
      </c>
      <c r="I17" s="50">
        <v>715</v>
      </c>
      <c r="J17" s="106">
        <v>424</v>
      </c>
      <c r="K17" s="106">
        <v>291</v>
      </c>
    </row>
    <row r="18" spans="1:11" ht="18.75" customHeight="1">
      <c r="A18" s="49" t="s">
        <v>108</v>
      </c>
      <c r="B18" s="50">
        <v>868</v>
      </c>
      <c r="C18" s="50">
        <v>2023</v>
      </c>
      <c r="D18" s="106">
        <v>992</v>
      </c>
      <c r="E18" s="106">
        <v>1031</v>
      </c>
      <c r="F18" s="10"/>
      <c r="G18" s="51" t="s">
        <v>113</v>
      </c>
      <c r="H18" s="50">
        <v>632</v>
      </c>
      <c r="I18" s="50">
        <v>1577</v>
      </c>
      <c r="J18" s="106">
        <v>783</v>
      </c>
      <c r="K18" s="106">
        <v>794</v>
      </c>
    </row>
    <row r="19" spans="1:11" ht="18.75" customHeight="1">
      <c r="A19" s="49" t="s">
        <v>110</v>
      </c>
      <c r="B19" s="50">
        <v>335</v>
      </c>
      <c r="C19" s="50">
        <v>692</v>
      </c>
      <c r="D19" s="106">
        <v>353</v>
      </c>
      <c r="E19" s="106">
        <v>339</v>
      </c>
      <c r="F19" s="10"/>
      <c r="G19" s="51" t="s">
        <v>115</v>
      </c>
      <c r="H19" s="50">
        <v>447</v>
      </c>
      <c r="I19" s="50">
        <v>936</v>
      </c>
      <c r="J19" s="106">
        <v>499</v>
      </c>
      <c r="K19" s="106">
        <v>437</v>
      </c>
    </row>
    <row r="20" spans="1:11" ht="18.75" customHeight="1">
      <c r="A20" s="49" t="s">
        <v>112</v>
      </c>
      <c r="B20" s="50">
        <v>207</v>
      </c>
      <c r="C20" s="50">
        <v>485</v>
      </c>
      <c r="D20" s="106">
        <v>241</v>
      </c>
      <c r="E20" s="106">
        <v>244</v>
      </c>
      <c r="F20" s="10"/>
      <c r="G20" s="51" t="s">
        <v>117</v>
      </c>
      <c r="H20" s="50">
        <v>1193</v>
      </c>
      <c r="I20" s="50">
        <v>3002</v>
      </c>
      <c r="J20" s="106">
        <v>1473</v>
      </c>
      <c r="K20" s="106">
        <v>1529</v>
      </c>
    </row>
    <row r="21" spans="1:11" ht="18.75" customHeight="1">
      <c r="A21" s="49" t="s">
        <v>114</v>
      </c>
      <c r="B21" s="50">
        <v>403</v>
      </c>
      <c r="C21" s="50">
        <v>996</v>
      </c>
      <c r="D21" s="106">
        <v>515</v>
      </c>
      <c r="E21" s="106">
        <v>481</v>
      </c>
      <c r="F21" s="10"/>
      <c r="G21" s="51" t="s">
        <v>119</v>
      </c>
      <c r="H21" s="50">
        <v>898</v>
      </c>
      <c r="I21" s="50">
        <v>2041</v>
      </c>
      <c r="J21" s="106">
        <v>990</v>
      </c>
      <c r="K21" s="106">
        <v>1051</v>
      </c>
    </row>
    <row r="22" spans="1:11" ht="18.75" customHeight="1">
      <c r="A22" s="49" t="s">
        <v>116</v>
      </c>
      <c r="B22" s="50">
        <v>807</v>
      </c>
      <c r="C22" s="50">
        <v>1835</v>
      </c>
      <c r="D22" s="106">
        <v>944</v>
      </c>
      <c r="E22" s="106">
        <v>891</v>
      </c>
      <c r="F22" s="10"/>
      <c r="G22" s="51" t="s">
        <v>121</v>
      </c>
      <c r="H22" s="50">
        <v>682</v>
      </c>
      <c r="I22" s="50">
        <v>1615</v>
      </c>
      <c r="J22" s="106">
        <v>766</v>
      </c>
      <c r="K22" s="106">
        <v>849</v>
      </c>
    </row>
    <row r="23" spans="1:11" ht="18.75" customHeight="1">
      <c r="A23" s="49" t="s">
        <v>118</v>
      </c>
      <c r="B23" s="50">
        <v>614</v>
      </c>
      <c r="C23" s="50">
        <v>1136</v>
      </c>
      <c r="D23" s="106">
        <v>569</v>
      </c>
      <c r="E23" s="106">
        <v>567</v>
      </c>
      <c r="F23" s="10"/>
      <c r="G23" s="51" t="s">
        <v>123</v>
      </c>
      <c r="H23" s="50">
        <v>743</v>
      </c>
      <c r="I23" s="50">
        <v>1799</v>
      </c>
      <c r="J23" s="106">
        <v>868</v>
      </c>
      <c r="K23" s="106">
        <v>931</v>
      </c>
    </row>
    <row r="24" spans="1:11" ht="18.75" customHeight="1">
      <c r="A24" s="49" t="s">
        <v>120</v>
      </c>
      <c r="B24" s="50">
        <v>444</v>
      </c>
      <c r="C24" s="50">
        <v>1128</v>
      </c>
      <c r="D24" s="106">
        <v>538</v>
      </c>
      <c r="E24" s="106">
        <v>590</v>
      </c>
      <c r="F24" s="10"/>
      <c r="G24" s="51" t="s">
        <v>125</v>
      </c>
      <c r="H24" s="50">
        <v>589</v>
      </c>
      <c r="I24" s="50">
        <v>1583</v>
      </c>
      <c r="J24" s="106">
        <v>791</v>
      </c>
      <c r="K24" s="106">
        <v>792</v>
      </c>
    </row>
    <row r="25" spans="1:11" ht="18.75" customHeight="1">
      <c r="A25" s="49" t="s">
        <v>122</v>
      </c>
      <c r="B25" s="50">
        <v>616</v>
      </c>
      <c r="C25" s="50">
        <v>1603</v>
      </c>
      <c r="D25" s="106">
        <v>831</v>
      </c>
      <c r="E25" s="106">
        <v>772</v>
      </c>
      <c r="F25" s="10"/>
      <c r="G25" s="51" t="s">
        <v>127</v>
      </c>
      <c r="H25" s="50">
        <v>632</v>
      </c>
      <c r="I25" s="50">
        <v>1223</v>
      </c>
      <c r="J25" s="106">
        <v>590</v>
      </c>
      <c r="K25" s="106">
        <v>633</v>
      </c>
    </row>
    <row r="26" spans="1:11" ht="18.75" customHeight="1">
      <c r="A26" s="49" t="s">
        <v>124</v>
      </c>
      <c r="B26" s="50">
        <v>461</v>
      </c>
      <c r="C26" s="50">
        <v>1139</v>
      </c>
      <c r="D26" s="106">
        <v>523</v>
      </c>
      <c r="E26" s="106">
        <v>616</v>
      </c>
      <c r="F26" s="10"/>
      <c r="G26" s="51" t="s">
        <v>129</v>
      </c>
      <c r="H26" s="50">
        <v>646</v>
      </c>
      <c r="I26" s="50">
        <v>1381</v>
      </c>
      <c r="J26" s="106">
        <v>667</v>
      </c>
      <c r="K26" s="106">
        <v>714</v>
      </c>
    </row>
    <row r="27" spans="1:11" ht="18.75" customHeight="1">
      <c r="A27" s="49" t="s">
        <v>126</v>
      </c>
      <c r="B27" s="50">
        <v>0</v>
      </c>
      <c r="C27" s="50">
        <v>0</v>
      </c>
      <c r="D27" s="106">
        <v>0</v>
      </c>
      <c r="E27" s="106">
        <v>0</v>
      </c>
      <c r="F27" s="10"/>
      <c r="G27" s="51" t="s">
        <v>131</v>
      </c>
      <c r="H27" s="50">
        <v>653</v>
      </c>
      <c r="I27" s="50">
        <v>1618</v>
      </c>
      <c r="J27" s="106">
        <v>779</v>
      </c>
      <c r="K27" s="106">
        <v>839</v>
      </c>
    </row>
    <row r="28" spans="1:11" ht="18.75" customHeight="1">
      <c r="A28" s="49" t="s">
        <v>128</v>
      </c>
      <c r="B28" s="50">
        <v>642</v>
      </c>
      <c r="C28" s="50">
        <v>1749</v>
      </c>
      <c r="D28" s="106">
        <v>872</v>
      </c>
      <c r="E28" s="106">
        <v>877</v>
      </c>
      <c r="F28" s="10"/>
      <c r="G28" s="51" t="s">
        <v>133</v>
      </c>
      <c r="H28" s="50">
        <v>367</v>
      </c>
      <c r="I28" s="50">
        <v>625</v>
      </c>
      <c r="J28" s="106">
        <v>275</v>
      </c>
      <c r="K28" s="106">
        <v>350</v>
      </c>
    </row>
    <row r="29" spans="1:11" ht="18.75" customHeight="1">
      <c r="A29" s="49" t="s">
        <v>130</v>
      </c>
      <c r="B29" s="50">
        <v>378</v>
      </c>
      <c r="C29" s="50">
        <v>972</v>
      </c>
      <c r="D29" s="106">
        <v>502</v>
      </c>
      <c r="E29" s="106">
        <v>470</v>
      </c>
      <c r="F29" s="10"/>
      <c r="G29" s="51" t="s">
        <v>135</v>
      </c>
      <c r="H29" s="50">
        <v>460</v>
      </c>
      <c r="I29" s="50">
        <v>924</v>
      </c>
      <c r="J29" s="106">
        <v>423</v>
      </c>
      <c r="K29" s="106">
        <v>501</v>
      </c>
    </row>
    <row r="30" spans="1:11" ht="18.75" customHeight="1">
      <c r="A30" s="49" t="s">
        <v>132</v>
      </c>
      <c r="B30" s="50">
        <v>219</v>
      </c>
      <c r="C30" s="50">
        <v>487</v>
      </c>
      <c r="D30" s="106">
        <v>243</v>
      </c>
      <c r="E30" s="106">
        <v>244</v>
      </c>
      <c r="F30" s="10"/>
      <c r="G30" s="51" t="s">
        <v>137</v>
      </c>
      <c r="H30" s="50">
        <v>427</v>
      </c>
      <c r="I30" s="50">
        <v>799</v>
      </c>
      <c r="J30" s="106">
        <v>401</v>
      </c>
      <c r="K30" s="106">
        <v>398</v>
      </c>
    </row>
    <row r="31" spans="1:11" ht="18.75" customHeight="1">
      <c r="A31" s="49" t="s">
        <v>134</v>
      </c>
      <c r="B31" s="50">
        <v>2398</v>
      </c>
      <c r="C31" s="50">
        <v>4547</v>
      </c>
      <c r="D31" s="106">
        <v>2179</v>
      </c>
      <c r="E31" s="106">
        <v>2368</v>
      </c>
      <c r="F31" s="10"/>
      <c r="G31" s="49" t="s">
        <v>139</v>
      </c>
      <c r="H31" s="50">
        <v>765</v>
      </c>
      <c r="I31" s="50">
        <v>1980</v>
      </c>
      <c r="J31" s="106">
        <v>1014</v>
      </c>
      <c r="K31" s="106">
        <v>966</v>
      </c>
    </row>
    <row r="32" spans="1:11" ht="18.75" customHeight="1">
      <c r="A32" s="49" t="s">
        <v>136</v>
      </c>
      <c r="B32" s="50">
        <v>625</v>
      </c>
      <c r="C32" s="50">
        <v>1516</v>
      </c>
      <c r="D32" s="106">
        <v>744</v>
      </c>
      <c r="E32" s="106">
        <v>772</v>
      </c>
      <c r="F32" s="10"/>
      <c r="G32" s="49" t="s">
        <v>141</v>
      </c>
      <c r="H32" s="50">
        <v>236</v>
      </c>
      <c r="I32" s="50">
        <v>510</v>
      </c>
      <c r="J32" s="106">
        <v>260</v>
      </c>
      <c r="K32" s="106">
        <v>250</v>
      </c>
    </row>
    <row r="33" spans="1:11" ht="18.75" customHeight="1">
      <c r="A33" s="49" t="s">
        <v>138</v>
      </c>
      <c r="B33" s="50">
        <v>298</v>
      </c>
      <c r="C33" s="50">
        <v>750</v>
      </c>
      <c r="D33" s="106">
        <v>384</v>
      </c>
      <c r="E33" s="106">
        <v>366</v>
      </c>
      <c r="F33" s="10"/>
      <c r="G33" s="49" t="s">
        <v>143</v>
      </c>
      <c r="H33" s="50">
        <v>512</v>
      </c>
      <c r="I33" s="50">
        <v>1244</v>
      </c>
      <c r="J33" s="106">
        <v>610</v>
      </c>
      <c r="K33" s="106">
        <v>634</v>
      </c>
    </row>
    <row r="34" spans="1:11" ht="18.75" customHeight="1">
      <c r="A34" s="49" t="s">
        <v>140</v>
      </c>
      <c r="B34" s="50">
        <v>25</v>
      </c>
      <c r="C34" s="50">
        <v>74</v>
      </c>
      <c r="D34" s="106">
        <v>40</v>
      </c>
      <c r="E34" s="106">
        <v>34</v>
      </c>
      <c r="F34" s="10"/>
      <c r="G34" s="49" t="s">
        <v>145</v>
      </c>
      <c r="H34" s="50">
        <v>1610</v>
      </c>
      <c r="I34" s="50">
        <v>4079</v>
      </c>
      <c r="J34" s="106">
        <v>2005</v>
      </c>
      <c r="K34" s="106">
        <v>2074</v>
      </c>
    </row>
    <row r="35" spans="1:11" ht="18.75" customHeight="1">
      <c r="A35" s="49" t="s">
        <v>142</v>
      </c>
      <c r="B35" s="106" t="s">
        <v>303</v>
      </c>
      <c r="C35" s="106" t="s">
        <v>303</v>
      </c>
      <c r="D35" s="106" t="s">
        <v>303</v>
      </c>
      <c r="E35" s="106" t="s">
        <v>303</v>
      </c>
      <c r="F35" s="10"/>
      <c r="G35" s="49" t="s">
        <v>147</v>
      </c>
      <c r="H35" s="50">
        <v>1004</v>
      </c>
      <c r="I35" s="50">
        <v>2205</v>
      </c>
      <c r="J35" s="106">
        <v>1145</v>
      </c>
      <c r="K35" s="106">
        <v>1060</v>
      </c>
    </row>
    <row r="36" spans="1:11" ht="18.75" customHeight="1">
      <c r="A36" s="49" t="s">
        <v>144</v>
      </c>
      <c r="B36" s="50">
        <v>713</v>
      </c>
      <c r="C36" s="50">
        <v>1533</v>
      </c>
      <c r="D36" s="106">
        <v>777</v>
      </c>
      <c r="E36" s="106">
        <v>756</v>
      </c>
      <c r="F36" s="10"/>
      <c r="G36" s="49" t="s">
        <v>149</v>
      </c>
      <c r="H36" s="50">
        <v>421</v>
      </c>
      <c r="I36" s="50">
        <v>779</v>
      </c>
      <c r="J36" s="106">
        <v>392</v>
      </c>
      <c r="K36" s="106">
        <v>387</v>
      </c>
    </row>
    <row r="37" spans="1:11" ht="18.75" customHeight="1">
      <c r="A37" s="49" t="s">
        <v>146</v>
      </c>
      <c r="B37" s="50">
        <v>406</v>
      </c>
      <c r="C37" s="50">
        <v>1134</v>
      </c>
      <c r="D37" s="106">
        <v>563</v>
      </c>
      <c r="E37" s="106">
        <v>571</v>
      </c>
      <c r="F37" s="10"/>
      <c r="G37" s="49" t="s">
        <v>151</v>
      </c>
      <c r="H37" s="50">
        <v>824</v>
      </c>
      <c r="I37" s="50">
        <v>2049</v>
      </c>
      <c r="J37" s="106">
        <v>994</v>
      </c>
      <c r="K37" s="106">
        <v>1055</v>
      </c>
    </row>
    <row r="38" spans="1:11" ht="18.75" customHeight="1">
      <c r="A38" s="49" t="s">
        <v>148</v>
      </c>
      <c r="B38" s="50">
        <v>1206</v>
      </c>
      <c r="C38" s="50">
        <v>3015</v>
      </c>
      <c r="D38" s="106">
        <v>1520</v>
      </c>
      <c r="E38" s="106">
        <v>1495</v>
      </c>
      <c r="F38" s="10"/>
      <c r="G38" s="49" t="s">
        <v>153</v>
      </c>
      <c r="H38" s="50">
        <v>144</v>
      </c>
      <c r="I38" s="50">
        <v>282</v>
      </c>
      <c r="J38" s="106">
        <v>165</v>
      </c>
      <c r="K38" s="106">
        <v>117</v>
      </c>
    </row>
    <row r="39" spans="1:11" ht="18.75" customHeight="1">
      <c r="A39" s="49" t="s">
        <v>150</v>
      </c>
      <c r="B39" s="50">
        <v>803</v>
      </c>
      <c r="C39" s="50">
        <v>2157</v>
      </c>
      <c r="D39" s="106">
        <v>1105</v>
      </c>
      <c r="E39" s="106">
        <v>1052</v>
      </c>
      <c r="F39" s="10"/>
      <c r="G39" s="49" t="s">
        <v>155</v>
      </c>
      <c r="H39" s="50">
        <v>794</v>
      </c>
      <c r="I39" s="50">
        <v>1770</v>
      </c>
      <c r="J39" s="106">
        <v>902</v>
      </c>
      <c r="K39" s="106">
        <v>868</v>
      </c>
    </row>
    <row r="40" spans="1:11" ht="18.75" customHeight="1">
      <c r="A40" s="49" t="s">
        <v>152</v>
      </c>
      <c r="B40" s="50">
        <v>564</v>
      </c>
      <c r="C40" s="50">
        <v>1591</v>
      </c>
      <c r="D40" s="106">
        <v>721</v>
      </c>
      <c r="E40" s="106">
        <v>870</v>
      </c>
      <c r="F40" s="10"/>
      <c r="G40" s="49" t="s">
        <v>157</v>
      </c>
      <c r="H40" s="50">
        <v>248</v>
      </c>
      <c r="I40" s="50">
        <v>701</v>
      </c>
      <c r="J40" s="106">
        <v>345</v>
      </c>
      <c r="K40" s="106">
        <v>356</v>
      </c>
    </row>
    <row r="41" spans="1:11" ht="18.75" customHeight="1">
      <c r="A41" s="49" t="s">
        <v>154</v>
      </c>
      <c r="B41" s="50">
        <v>356</v>
      </c>
      <c r="C41" s="50">
        <v>881</v>
      </c>
      <c r="D41" s="106">
        <v>416</v>
      </c>
      <c r="E41" s="106">
        <v>465</v>
      </c>
      <c r="F41" s="10"/>
      <c r="G41" s="49" t="s">
        <v>159</v>
      </c>
      <c r="H41" s="50">
        <v>996</v>
      </c>
      <c r="I41" s="50">
        <v>2272</v>
      </c>
      <c r="J41" s="106">
        <v>1133</v>
      </c>
      <c r="K41" s="106">
        <v>1139</v>
      </c>
    </row>
    <row r="42" spans="1:11" ht="18.75" customHeight="1">
      <c r="A42" s="49" t="s">
        <v>156</v>
      </c>
      <c r="B42" s="50">
        <v>434</v>
      </c>
      <c r="C42" s="50">
        <v>1056</v>
      </c>
      <c r="D42" s="106">
        <v>509</v>
      </c>
      <c r="E42" s="106">
        <v>547</v>
      </c>
      <c r="F42" s="10"/>
      <c r="G42" s="49" t="s">
        <v>160</v>
      </c>
      <c r="H42" s="50">
        <v>538</v>
      </c>
      <c r="I42" s="50">
        <v>1306</v>
      </c>
      <c r="J42" s="106">
        <v>613</v>
      </c>
      <c r="K42" s="106">
        <v>693</v>
      </c>
    </row>
    <row r="43" spans="1:11" ht="18.75" customHeight="1">
      <c r="A43" s="49" t="s">
        <v>158</v>
      </c>
      <c r="B43" s="50">
        <v>438</v>
      </c>
      <c r="C43" s="50">
        <v>1067</v>
      </c>
      <c r="D43" s="106">
        <v>538</v>
      </c>
      <c r="E43" s="106">
        <v>529</v>
      </c>
      <c r="F43" s="10"/>
      <c r="G43" s="49" t="s">
        <v>162</v>
      </c>
      <c r="H43" s="50">
        <v>649</v>
      </c>
      <c r="I43" s="50">
        <v>1513</v>
      </c>
      <c r="J43" s="106">
        <v>768</v>
      </c>
      <c r="K43" s="106">
        <v>745</v>
      </c>
    </row>
    <row r="44" spans="1:11" ht="18.75" customHeight="1">
      <c r="A44" s="51" t="s">
        <v>17</v>
      </c>
      <c r="B44" s="50">
        <v>204</v>
      </c>
      <c r="C44" s="50">
        <v>601</v>
      </c>
      <c r="D44" s="106">
        <v>239</v>
      </c>
      <c r="E44" s="106">
        <v>362</v>
      </c>
      <c r="F44" s="10"/>
      <c r="G44" s="49" t="s">
        <v>164</v>
      </c>
      <c r="H44" s="50">
        <v>182</v>
      </c>
      <c r="I44" s="50">
        <v>1027</v>
      </c>
      <c r="J44" s="106">
        <v>490</v>
      </c>
      <c r="K44" s="106">
        <v>537</v>
      </c>
    </row>
    <row r="45" spans="1:11" ht="18.75" customHeight="1">
      <c r="A45" s="49" t="s">
        <v>161</v>
      </c>
      <c r="B45" s="50">
        <v>1296</v>
      </c>
      <c r="C45" s="50">
        <v>2391</v>
      </c>
      <c r="D45" s="106">
        <v>1159</v>
      </c>
      <c r="E45" s="106">
        <v>1232</v>
      </c>
      <c r="F45" s="10"/>
      <c r="G45" s="49" t="s">
        <v>289</v>
      </c>
      <c r="H45" s="50">
        <v>316</v>
      </c>
      <c r="I45" s="50">
        <v>833</v>
      </c>
      <c r="J45" s="106">
        <v>435</v>
      </c>
      <c r="K45" s="106">
        <v>398</v>
      </c>
    </row>
    <row r="46" spans="1:11" ht="18.75" customHeight="1">
      <c r="A46" s="51" t="s">
        <v>163</v>
      </c>
      <c r="B46" s="50">
        <v>658</v>
      </c>
      <c r="C46" s="50">
        <v>1387</v>
      </c>
      <c r="D46" s="106">
        <v>605</v>
      </c>
      <c r="E46" s="106">
        <v>782</v>
      </c>
      <c r="F46" s="10"/>
      <c r="G46" s="49" t="s">
        <v>168</v>
      </c>
      <c r="H46" s="50">
        <v>31</v>
      </c>
      <c r="I46" s="50">
        <v>94</v>
      </c>
      <c r="J46" s="106">
        <v>50</v>
      </c>
      <c r="K46" s="106">
        <v>44</v>
      </c>
    </row>
    <row r="47" spans="1:11" ht="18.75" customHeight="1">
      <c r="A47" s="51" t="s">
        <v>165</v>
      </c>
      <c r="B47" s="50">
        <v>623</v>
      </c>
      <c r="C47" s="50">
        <v>1365</v>
      </c>
      <c r="D47" s="106">
        <v>649</v>
      </c>
      <c r="E47" s="106">
        <v>716</v>
      </c>
      <c r="F47" s="10"/>
      <c r="G47" s="49" t="s">
        <v>170</v>
      </c>
      <c r="H47" s="50">
        <v>330</v>
      </c>
      <c r="I47" s="50">
        <v>885</v>
      </c>
      <c r="J47" s="106">
        <v>444</v>
      </c>
      <c r="K47" s="106">
        <v>441</v>
      </c>
    </row>
    <row r="48" spans="1:11" ht="18.75" customHeight="1">
      <c r="A48" s="51" t="s">
        <v>166</v>
      </c>
      <c r="B48" s="50">
        <v>903</v>
      </c>
      <c r="C48" s="50">
        <v>1979</v>
      </c>
      <c r="D48" s="106">
        <v>917</v>
      </c>
      <c r="E48" s="106">
        <v>1062</v>
      </c>
      <c r="F48" s="10"/>
      <c r="G48" s="49" t="s">
        <v>172</v>
      </c>
      <c r="H48" s="50">
        <v>448</v>
      </c>
      <c r="I48" s="50">
        <v>1079</v>
      </c>
      <c r="J48" s="106">
        <v>538</v>
      </c>
      <c r="K48" s="106">
        <v>541</v>
      </c>
    </row>
    <row r="49" spans="1:11" ht="18.75" customHeight="1">
      <c r="A49" s="51" t="s">
        <v>167</v>
      </c>
      <c r="B49" s="50">
        <v>652</v>
      </c>
      <c r="C49" s="50">
        <v>1533</v>
      </c>
      <c r="D49" s="106">
        <v>725</v>
      </c>
      <c r="E49" s="106">
        <v>808</v>
      </c>
      <c r="F49" s="10"/>
      <c r="G49" s="49" t="s">
        <v>174</v>
      </c>
      <c r="H49" s="50">
        <v>265</v>
      </c>
      <c r="I49" s="50">
        <v>767</v>
      </c>
      <c r="J49" s="106">
        <v>338</v>
      </c>
      <c r="K49" s="106">
        <v>429</v>
      </c>
    </row>
    <row r="50" spans="1:11" ht="18.75" customHeight="1">
      <c r="A50" s="51" t="s">
        <v>169</v>
      </c>
      <c r="B50" s="50">
        <v>662</v>
      </c>
      <c r="C50" s="50">
        <v>1722</v>
      </c>
      <c r="D50" s="106">
        <v>848</v>
      </c>
      <c r="E50" s="106">
        <v>874</v>
      </c>
      <c r="F50" s="10"/>
      <c r="G50" s="49" t="s">
        <v>290</v>
      </c>
      <c r="H50" s="50">
        <v>374</v>
      </c>
      <c r="I50" s="50">
        <v>1052</v>
      </c>
      <c r="J50" s="106">
        <v>497</v>
      </c>
      <c r="K50" s="106">
        <v>555</v>
      </c>
    </row>
    <row r="51" spans="1:11" ht="18.75" customHeight="1">
      <c r="A51" s="51" t="s">
        <v>171</v>
      </c>
      <c r="B51" s="50">
        <v>765</v>
      </c>
      <c r="C51" s="50">
        <v>1848</v>
      </c>
      <c r="D51" s="106">
        <v>895</v>
      </c>
      <c r="E51" s="106">
        <v>953</v>
      </c>
      <c r="F51" s="10"/>
      <c r="G51" s="49" t="s">
        <v>176</v>
      </c>
      <c r="H51" s="50">
        <v>1539</v>
      </c>
      <c r="I51" s="50">
        <v>4245</v>
      </c>
      <c r="J51" s="106">
        <v>2041</v>
      </c>
      <c r="K51" s="106">
        <v>2204</v>
      </c>
    </row>
    <row r="52" spans="1:11" ht="18.75" customHeight="1">
      <c r="A52" s="51" t="s">
        <v>173</v>
      </c>
      <c r="B52" s="50">
        <v>838</v>
      </c>
      <c r="C52" s="50">
        <v>2122</v>
      </c>
      <c r="D52" s="106">
        <v>1038</v>
      </c>
      <c r="E52" s="106">
        <v>1084</v>
      </c>
      <c r="F52" s="10"/>
      <c r="G52" s="49" t="s">
        <v>178</v>
      </c>
      <c r="H52" s="50">
        <v>382</v>
      </c>
      <c r="I52" s="50">
        <v>828</v>
      </c>
      <c r="J52" s="106">
        <v>459</v>
      </c>
      <c r="K52" s="106">
        <v>369</v>
      </c>
    </row>
    <row r="53" spans="1:11" ht="18.75" customHeight="1">
      <c r="A53" s="51" t="s">
        <v>175</v>
      </c>
      <c r="B53" s="50">
        <v>951</v>
      </c>
      <c r="C53" s="50">
        <v>2229</v>
      </c>
      <c r="D53" s="106">
        <v>1046</v>
      </c>
      <c r="E53" s="106">
        <v>1183</v>
      </c>
      <c r="F53" s="10"/>
      <c r="G53" s="49" t="s">
        <v>179</v>
      </c>
      <c r="H53" s="50">
        <v>386</v>
      </c>
      <c r="I53" s="50">
        <v>970</v>
      </c>
      <c r="J53" s="106">
        <v>483</v>
      </c>
      <c r="K53" s="106">
        <v>487</v>
      </c>
    </row>
    <row r="54" spans="1:11" ht="18.75" customHeight="1">
      <c r="A54" s="51" t="s">
        <v>177</v>
      </c>
      <c r="B54" s="50">
        <v>533</v>
      </c>
      <c r="C54" s="50">
        <v>1408</v>
      </c>
      <c r="D54" s="106">
        <v>627</v>
      </c>
      <c r="E54" s="106">
        <v>781</v>
      </c>
      <c r="F54" s="10"/>
      <c r="G54" s="49" t="s">
        <v>181</v>
      </c>
      <c r="H54" s="50">
        <v>632</v>
      </c>
      <c r="I54" s="50">
        <v>1571</v>
      </c>
      <c r="J54" s="106">
        <v>809</v>
      </c>
      <c r="K54" s="106">
        <v>762</v>
      </c>
    </row>
    <row r="55" spans="1:11" ht="18.75" customHeight="1">
      <c r="A55" s="51" t="s">
        <v>83</v>
      </c>
      <c r="B55" s="50">
        <v>641</v>
      </c>
      <c r="C55" s="50">
        <v>1607</v>
      </c>
      <c r="D55" s="106">
        <v>728</v>
      </c>
      <c r="E55" s="106">
        <v>879</v>
      </c>
      <c r="F55" s="10"/>
      <c r="G55" s="49" t="s">
        <v>183</v>
      </c>
      <c r="H55" s="50">
        <v>417</v>
      </c>
      <c r="I55" s="50">
        <v>1189</v>
      </c>
      <c r="J55" s="106">
        <v>593</v>
      </c>
      <c r="K55" s="106">
        <v>596</v>
      </c>
    </row>
    <row r="56" spans="1:11" ht="18.75" customHeight="1">
      <c r="A56" s="51" t="s">
        <v>85</v>
      </c>
      <c r="B56" s="50">
        <v>850</v>
      </c>
      <c r="C56" s="50">
        <v>2146</v>
      </c>
      <c r="D56" s="106">
        <v>992</v>
      </c>
      <c r="E56" s="106">
        <v>1154</v>
      </c>
      <c r="F56" s="10"/>
      <c r="G56" s="49" t="s">
        <v>185</v>
      </c>
      <c r="H56" s="50">
        <v>1719</v>
      </c>
      <c r="I56" s="50">
        <v>4257</v>
      </c>
      <c r="J56" s="106">
        <v>2147</v>
      </c>
      <c r="K56" s="106">
        <v>2110</v>
      </c>
    </row>
    <row r="57" spans="1:11" ht="18.75" customHeight="1">
      <c r="A57" s="105" t="s">
        <v>294</v>
      </c>
      <c r="B57" s="11"/>
      <c r="C57" s="11"/>
      <c r="D57" s="103"/>
      <c r="E57" s="103"/>
      <c r="F57" s="10"/>
      <c r="G57" s="104"/>
      <c r="H57" s="11"/>
      <c r="I57" s="11"/>
      <c r="J57" s="103"/>
      <c r="K57" s="103"/>
    </row>
    <row r="58" spans="1:11" ht="19.5" customHeight="1">
      <c r="A58" s="122" t="s">
        <v>81</v>
      </c>
      <c r="B58" s="54" t="s">
        <v>80</v>
      </c>
      <c r="C58" s="124" t="s">
        <v>276</v>
      </c>
      <c r="D58" s="125"/>
      <c r="E58" s="126"/>
      <c r="F58" s="10"/>
      <c r="G58" s="122" t="s">
        <v>81</v>
      </c>
      <c r="H58" s="54" t="s">
        <v>80</v>
      </c>
      <c r="I58" s="124" t="s">
        <v>0</v>
      </c>
      <c r="J58" s="125"/>
      <c r="K58" s="126"/>
    </row>
    <row r="59" spans="1:11" ht="19.5" customHeight="1">
      <c r="A59" s="123"/>
      <c r="B59" s="55" t="s">
        <v>3</v>
      </c>
      <c r="C59" s="52" t="s">
        <v>6</v>
      </c>
      <c r="D59" s="52" t="s">
        <v>7</v>
      </c>
      <c r="E59" s="52" t="s">
        <v>8</v>
      </c>
      <c r="F59" s="10"/>
      <c r="G59" s="123"/>
      <c r="H59" s="55" t="s">
        <v>3</v>
      </c>
      <c r="I59" s="52" t="s">
        <v>6</v>
      </c>
      <c r="J59" s="52" t="s">
        <v>7</v>
      </c>
      <c r="K59" s="52" t="s">
        <v>8</v>
      </c>
    </row>
    <row r="60" spans="1:11" ht="18.75" customHeight="1">
      <c r="A60" s="49" t="s">
        <v>187</v>
      </c>
      <c r="B60" s="50">
        <v>579</v>
      </c>
      <c r="C60" s="50">
        <v>1270</v>
      </c>
      <c r="D60" s="106">
        <v>626</v>
      </c>
      <c r="E60" s="106">
        <v>644</v>
      </c>
      <c r="F60" s="10"/>
      <c r="G60" s="49" t="s">
        <v>182</v>
      </c>
      <c r="H60" s="50">
        <v>789</v>
      </c>
      <c r="I60" s="50">
        <v>2115</v>
      </c>
      <c r="J60" s="106">
        <v>1063</v>
      </c>
      <c r="K60" s="106">
        <v>1052</v>
      </c>
    </row>
    <row r="61" spans="1:11" ht="18.75" customHeight="1">
      <c r="A61" s="49" t="s">
        <v>189</v>
      </c>
      <c r="B61" s="50">
        <v>213</v>
      </c>
      <c r="C61" s="50">
        <v>439</v>
      </c>
      <c r="D61" s="106">
        <v>245</v>
      </c>
      <c r="E61" s="106">
        <v>194</v>
      </c>
      <c r="F61" s="10"/>
      <c r="G61" s="49" t="s">
        <v>184</v>
      </c>
      <c r="H61" s="50">
        <v>867</v>
      </c>
      <c r="I61" s="50">
        <v>2289</v>
      </c>
      <c r="J61" s="106">
        <v>1154</v>
      </c>
      <c r="K61" s="106">
        <v>1135</v>
      </c>
    </row>
    <row r="62" spans="1:11" ht="18.75" customHeight="1">
      <c r="A62" s="49" t="s">
        <v>191</v>
      </c>
      <c r="B62" s="50">
        <v>1022</v>
      </c>
      <c r="C62" s="50">
        <v>2163</v>
      </c>
      <c r="D62" s="106">
        <v>1047</v>
      </c>
      <c r="E62" s="106">
        <v>1116</v>
      </c>
      <c r="F62" s="10"/>
      <c r="G62" s="49" t="s">
        <v>186</v>
      </c>
      <c r="H62" s="50">
        <v>938</v>
      </c>
      <c r="I62" s="50">
        <v>2457</v>
      </c>
      <c r="J62" s="106">
        <v>1195</v>
      </c>
      <c r="K62" s="106">
        <v>1262</v>
      </c>
    </row>
    <row r="63" spans="1:11" ht="18.75" customHeight="1">
      <c r="A63" s="49" t="s">
        <v>193</v>
      </c>
      <c r="B63" s="50">
        <v>1134</v>
      </c>
      <c r="C63" s="50">
        <v>2720</v>
      </c>
      <c r="D63" s="106">
        <v>1327</v>
      </c>
      <c r="E63" s="106">
        <v>1393</v>
      </c>
      <c r="F63" s="10"/>
      <c r="G63" s="49" t="s">
        <v>188</v>
      </c>
      <c r="H63" s="50">
        <v>546</v>
      </c>
      <c r="I63" s="50">
        <v>1114</v>
      </c>
      <c r="J63" s="106">
        <v>574</v>
      </c>
      <c r="K63" s="106">
        <v>540</v>
      </c>
    </row>
    <row r="64" spans="1:11" ht="18.75" customHeight="1">
      <c r="A64" s="49" t="s">
        <v>195</v>
      </c>
      <c r="B64" s="50">
        <v>614</v>
      </c>
      <c r="C64" s="50">
        <v>1581</v>
      </c>
      <c r="D64" s="106">
        <v>793</v>
      </c>
      <c r="E64" s="106">
        <v>788</v>
      </c>
      <c r="F64" s="10"/>
      <c r="G64" s="49" t="s">
        <v>190</v>
      </c>
      <c r="H64" s="50">
        <v>675</v>
      </c>
      <c r="I64" s="50">
        <v>1816</v>
      </c>
      <c r="J64" s="106">
        <v>910</v>
      </c>
      <c r="K64" s="106">
        <v>906</v>
      </c>
    </row>
    <row r="65" spans="1:11" ht="18.75" customHeight="1">
      <c r="A65" s="49" t="s">
        <v>16</v>
      </c>
      <c r="B65" s="50">
        <v>489</v>
      </c>
      <c r="C65" s="50">
        <v>1144</v>
      </c>
      <c r="D65" s="106">
        <v>549</v>
      </c>
      <c r="E65" s="106">
        <v>595</v>
      </c>
      <c r="F65" s="10"/>
      <c r="G65" s="49" t="s">
        <v>192</v>
      </c>
      <c r="H65" s="50">
        <v>579</v>
      </c>
      <c r="I65" s="50">
        <v>1213</v>
      </c>
      <c r="J65" s="106">
        <v>665</v>
      </c>
      <c r="K65" s="106">
        <v>548</v>
      </c>
    </row>
    <row r="66" spans="1:11" ht="18.75" customHeight="1">
      <c r="A66" s="49" t="s">
        <v>198</v>
      </c>
      <c r="B66" s="50">
        <v>480</v>
      </c>
      <c r="C66" s="50">
        <v>1263</v>
      </c>
      <c r="D66" s="106">
        <v>595</v>
      </c>
      <c r="E66" s="106">
        <v>668</v>
      </c>
      <c r="F66" s="10"/>
      <c r="G66" s="49" t="s">
        <v>194</v>
      </c>
      <c r="H66" s="50">
        <v>248</v>
      </c>
      <c r="I66" s="50">
        <v>579</v>
      </c>
      <c r="J66" s="106">
        <v>297</v>
      </c>
      <c r="K66" s="106">
        <v>282</v>
      </c>
    </row>
    <row r="67" spans="1:11" ht="18.75" customHeight="1">
      <c r="A67" s="49" t="s">
        <v>200</v>
      </c>
      <c r="B67" s="50">
        <v>914</v>
      </c>
      <c r="C67" s="50">
        <v>2370</v>
      </c>
      <c r="D67" s="106">
        <v>1147</v>
      </c>
      <c r="E67" s="106">
        <v>1223</v>
      </c>
      <c r="F67" s="10"/>
      <c r="G67" s="49" t="s">
        <v>196</v>
      </c>
      <c r="H67" s="50">
        <v>8755</v>
      </c>
      <c r="I67" s="50">
        <v>22273</v>
      </c>
      <c r="J67" s="106">
        <v>10807</v>
      </c>
      <c r="K67" s="106">
        <v>11466</v>
      </c>
    </row>
    <row r="68" spans="1:11" ht="18.75" customHeight="1">
      <c r="A68" s="49" t="s">
        <v>202</v>
      </c>
      <c r="B68" s="50">
        <v>672</v>
      </c>
      <c r="C68" s="50">
        <v>1529</v>
      </c>
      <c r="D68" s="106">
        <v>745</v>
      </c>
      <c r="E68" s="106">
        <v>784</v>
      </c>
      <c r="F68" s="10"/>
      <c r="G68" s="49" t="s">
        <v>197</v>
      </c>
      <c r="H68" s="50">
        <v>9</v>
      </c>
      <c r="I68" s="50">
        <v>84</v>
      </c>
      <c r="J68" s="106">
        <v>29</v>
      </c>
      <c r="K68" s="106">
        <v>55</v>
      </c>
    </row>
    <row r="69" spans="1:11" ht="18.75" customHeight="1">
      <c r="A69" s="49" t="s">
        <v>204</v>
      </c>
      <c r="B69" s="50">
        <v>788</v>
      </c>
      <c r="C69" s="50">
        <v>1959</v>
      </c>
      <c r="D69" s="106">
        <v>924</v>
      </c>
      <c r="E69" s="106">
        <v>1035</v>
      </c>
      <c r="F69" s="10"/>
      <c r="G69" s="49" t="s">
        <v>199</v>
      </c>
      <c r="H69" s="50">
        <v>955</v>
      </c>
      <c r="I69" s="50">
        <v>2914</v>
      </c>
      <c r="J69" s="106">
        <v>1428</v>
      </c>
      <c r="K69" s="106">
        <v>1486</v>
      </c>
    </row>
    <row r="70" spans="1:11" ht="18.75" customHeight="1">
      <c r="A70" s="49" t="s">
        <v>206</v>
      </c>
      <c r="B70" s="50">
        <v>895</v>
      </c>
      <c r="C70" s="50">
        <v>2202</v>
      </c>
      <c r="D70" s="106">
        <v>1062</v>
      </c>
      <c r="E70" s="106">
        <v>1140</v>
      </c>
      <c r="F70" s="10"/>
      <c r="G70" s="49" t="s">
        <v>201</v>
      </c>
      <c r="H70" s="50">
        <v>6031</v>
      </c>
      <c r="I70" s="50">
        <v>13620</v>
      </c>
      <c r="J70" s="106">
        <v>6935</v>
      </c>
      <c r="K70" s="106">
        <v>6685</v>
      </c>
    </row>
    <row r="71" spans="1:11" ht="18.75" customHeight="1">
      <c r="A71" s="49" t="s">
        <v>208</v>
      </c>
      <c r="B71" s="50">
        <v>1073</v>
      </c>
      <c r="C71" s="50">
        <v>2333</v>
      </c>
      <c r="D71" s="106">
        <v>1099</v>
      </c>
      <c r="E71" s="106">
        <v>1234</v>
      </c>
      <c r="F71" s="10"/>
      <c r="G71" s="49" t="s">
        <v>203</v>
      </c>
      <c r="H71" s="50">
        <v>818</v>
      </c>
      <c r="I71" s="50">
        <v>1538</v>
      </c>
      <c r="J71" s="106">
        <v>753</v>
      </c>
      <c r="K71" s="106">
        <v>785</v>
      </c>
    </row>
    <row r="72" spans="1:11" ht="18.75" customHeight="1">
      <c r="A72" s="49" t="s">
        <v>210</v>
      </c>
      <c r="B72" s="50">
        <v>686</v>
      </c>
      <c r="C72" s="50">
        <v>1406</v>
      </c>
      <c r="D72" s="106">
        <v>678</v>
      </c>
      <c r="E72" s="106">
        <v>728</v>
      </c>
      <c r="F72" s="10"/>
      <c r="G72" s="49" t="s">
        <v>205</v>
      </c>
      <c r="H72" s="50">
        <v>1110</v>
      </c>
      <c r="I72" s="50">
        <v>1996</v>
      </c>
      <c r="J72" s="106">
        <v>1025</v>
      </c>
      <c r="K72" s="106">
        <v>971</v>
      </c>
    </row>
    <row r="73" spans="1:11" ht="18.75" customHeight="1">
      <c r="A73" s="49" t="s">
        <v>212</v>
      </c>
      <c r="B73" s="50">
        <v>893</v>
      </c>
      <c r="C73" s="50">
        <v>2057</v>
      </c>
      <c r="D73" s="106">
        <v>992</v>
      </c>
      <c r="E73" s="106">
        <v>1065</v>
      </c>
      <c r="F73" s="10"/>
      <c r="G73" s="49" t="s">
        <v>207</v>
      </c>
      <c r="H73" s="50">
        <v>677</v>
      </c>
      <c r="I73" s="50">
        <v>1548</v>
      </c>
      <c r="J73" s="106">
        <v>785</v>
      </c>
      <c r="K73" s="106">
        <v>763</v>
      </c>
    </row>
    <row r="74" spans="1:11" ht="18.75" customHeight="1">
      <c r="A74" s="49" t="s">
        <v>214</v>
      </c>
      <c r="B74" s="50">
        <v>321</v>
      </c>
      <c r="C74" s="50">
        <v>765</v>
      </c>
      <c r="D74" s="106">
        <v>355</v>
      </c>
      <c r="E74" s="106">
        <v>410</v>
      </c>
      <c r="F74" s="10"/>
      <c r="G74" s="49" t="s">
        <v>209</v>
      </c>
      <c r="H74" s="50">
        <v>369</v>
      </c>
      <c r="I74" s="50">
        <v>778</v>
      </c>
      <c r="J74" s="106">
        <v>373</v>
      </c>
      <c r="K74" s="106">
        <v>405</v>
      </c>
    </row>
    <row r="75" spans="1:11" ht="18.75" customHeight="1">
      <c r="A75" s="49" t="s">
        <v>216</v>
      </c>
      <c r="B75" s="50">
        <v>266</v>
      </c>
      <c r="C75" s="50">
        <v>625</v>
      </c>
      <c r="D75" s="106">
        <v>275</v>
      </c>
      <c r="E75" s="106">
        <v>350</v>
      </c>
      <c r="F75" s="10"/>
      <c r="G75" s="49" t="s">
        <v>211</v>
      </c>
      <c r="H75" s="50">
        <v>350</v>
      </c>
      <c r="I75" s="50">
        <v>943</v>
      </c>
      <c r="J75" s="106">
        <v>484</v>
      </c>
      <c r="K75" s="106">
        <v>459</v>
      </c>
    </row>
    <row r="76" spans="1:11" ht="18.75" customHeight="1">
      <c r="A76" s="49" t="s">
        <v>218</v>
      </c>
      <c r="B76" s="50">
        <v>511</v>
      </c>
      <c r="C76" s="50">
        <v>1205</v>
      </c>
      <c r="D76" s="106">
        <v>532</v>
      </c>
      <c r="E76" s="106">
        <v>673</v>
      </c>
      <c r="F76" s="10"/>
      <c r="G76" s="49" t="s">
        <v>213</v>
      </c>
      <c r="H76" s="50">
        <v>750</v>
      </c>
      <c r="I76" s="50">
        <v>1643</v>
      </c>
      <c r="J76" s="106">
        <v>854</v>
      </c>
      <c r="K76" s="106">
        <v>789</v>
      </c>
    </row>
    <row r="77" spans="1:11" ht="18.75" customHeight="1">
      <c r="A77" s="49" t="s">
        <v>220</v>
      </c>
      <c r="B77" s="50">
        <v>323</v>
      </c>
      <c r="C77" s="50">
        <v>759</v>
      </c>
      <c r="D77" s="106">
        <v>338</v>
      </c>
      <c r="E77" s="106">
        <v>421</v>
      </c>
      <c r="F77" s="10"/>
      <c r="G77" s="49" t="s">
        <v>215</v>
      </c>
      <c r="H77" s="50">
        <v>988</v>
      </c>
      <c r="I77" s="50">
        <v>2291</v>
      </c>
      <c r="J77" s="106">
        <v>1307</v>
      </c>
      <c r="K77" s="106">
        <v>984</v>
      </c>
    </row>
    <row r="78" spans="1:11" ht="18.75" customHeight="1">
      <c r="A78" s="49" t="s">
        <v>222</v>
      </c>
      <c r="B78" s="50">
        <v>305</v>
      </c>
      <c r="C78" s="50">
        <v>755</v>
      </c>
      <c r="D78" s="106">
        <v>342</v>
      </c>
      <c r="E78" s="106">
        <v>413</v>
      </c>
      <c r="F78" s="10"/>
      <c r="G78" s="49" t="s">
        <v>217</v>
      </c>
      <c r="H78" s="50">
        <v>1140</v>
      </c>
      <c r="I78" s="50">
        <v>2432</v>
      </c>
      <c r="J78" s="106">
        <v>1264</v>
      </c>
      <c r="K78" s="106">
        <v>1168</v>
      </c>
    </row>
    <row r="79" spans="1:11" ht="18.75" customHeight="1">
      <c r="A79" s="49" t="s">
        <v>224</v>
      </c>
      <c r="B79" s="50">
        <v>120</v>
      </c>
      <c r="C79" s="50">
        <v>305</v>
      </c>
      <c r="D79" s="106">
        <v>140</v>
      </c>
      <c r="E79" s="106">
        <v>165</v>
      </c>
      <c r="F79" s="10"/>
      <c r="G79" s="49" t="s">
        <v>219</v>
      </c>
      <c r="H79" s="50">
        <v>951</v>
      </c>
      <c r="I79" s="50">
        <v>2691</v>
      </c>
      <c r="J79" s="106">
        <v>1328</v>
      </c>
      <c r="K79" s="106">
        <v>1363</v>
      </c>
    </row>
    <row r="80" spans="1:11" ht="18.75" customHeight="1">
      <c r="A80" s="49" t="s">
        <v>226</v>
      </c>
      <c r="B80" s="50">
        <v>108</v>
      </c>
      <c r="C80" s="50">
        <v>259</v>
      </c>
      <c r="D80" s="106">
        <v>123</v>
      </c>
      <c r="E80" s="106">
        <v>136</v>
      </c>
      <c r="F80" s="10"/>
      <c r="G80" s="49" t="s">
        <v>221</v>
      </c>
      <c r="H80" s="50">
        <v>841</v>
      </c>
      <c r="I80" s="50">
        <v>2126</v>
      </c>
      <c r="J80" s="106">
        <v>1131</v>
      </c>
      <c r="K80" s="106">
        <v>995</v>
      </c>
    </row>
    <row r="81" spans="1:11" ht="18.75" customHeight="1">
      <c r="A81" s="49" t="s">
        <v>228</v>
      </c>
      <c r="B81" s="50">
        <v>47</v>
      </c>
      <c r="C81" s="50">
        <v>116</v>
      </c>
      <c r="D81" s="106">
        <v>57</v>
      </c>
      <c r="E81" s="106">
        <v>59</v>
      </c>
      <c r="F81" s="10"/>
      <c r="G81" s="49" t="s">
        <v>223</v>
      </c>
      <c r="H81" s="50">
        <v>702</v>
      </c>
      <c r="I81" s="50">
        <v>1820</v>
      </c>
      <c r="J81" s="106">
        <v>957</v>
      </c>
      <c r="K81" s="106">
        <v>863</v>
      </c>
    </row>
    <row r="82" spans="1:11" ht="18.75" customHeight="1">
      <c r="A82" s="51" t="s">
        <v>280</v>
      </c>
      <c r="B82" s="50">
        <v>794</v>
      </c>
      <c r="C82" s="50">
        <v>1550</v>
      </c>
      <c r="D82" s="106">
        <v>784</v>
      </c>
      <c r="E82" s="106">
        <v>766</v>
      </c>
      <c r="F82" s="10"/>
      <c r="G82" s="49" t="s">
        <v>286</v>
      </c>
      <c r="H82" s="50">
        <v>805</v>
      </c>
      <c r="I82" s="50">
        <v>2192</v>
      </c>
      <c r="J82" s="106">
        <v>1139</v>
      </c>
      <c r="K82" s="106">
        <v>1053</v>
      </c>
    </row>
    <row r="83" spans="1:11" ht="18.75" customHeight="1">
      <c r="A83" s="51" t="s">
        <v>281</v>
      </c>
      <c r="B83" s="50">
        <v>865</v>
      </c>
      <c r="C83" s="50">
        <v>1576</v>
      </c>
      <c r="D83" s="106">
        <v>746</v>
      </c>
      <c r="E83" s="106">
        <v>830</v>
      </c>
      <c r="F83" s="10"/>
      <c r="G83" s="49" t="s">
        <v>225</v>
      </c>
      <c r="H83" s="50">
        <v>1390</v>
      </c>
      <c r="I83" s="50">
        <v>3531</v>
      </c>
      <c r="J83" s="106">
        <v>1829</v>
      </c>
      <c r="K83" s="106">
        <v>1702</v>
      </c>
    </row>
    <row r="84" spans="1:11" ht="18.75" customHeight="1">
      <c r="A84" s="51" t="s">
        <v>282</v>
      </c>
      <c r="B84" s="50">
        <v>821</v>
      </c>
      <c r="C84" s="50">
        <v>1944</v>
      </c>
      <c r="D84" s="106">
        <v>981</v>
      </c>
      <c r="E84" s="106">
        <v>963</v>
      </c>
      <c r="F84" s="10"/>
      <c r="G84" s="49" t="s">
        <v>227</v>
      </c>
      <c r="H84" s="50">
        <v>1184</v>
      </c>
      <c r="I84" s="50">
        <v>2574</v>
      </c>
      <c r="J84" s="106">
        <v>1375</v>
      </c>
      <c r="K84" s="106">
        <v>1199</v>
      </c>
    </row>
    <row r="85" spans="1:11" ht="18.75" customHeight="1">
      <c r="A85" s="51" t="s">
        <v>283</v>
      </c>
      <c r="B85" s="50">
        <v>715</v>
      </c>
      <c r="C85" s="50">
        <v>1468</v>
      </c>
      <c r="D85" s="106">
        <v>798</v>
      </c>
      <c r="E85" s="106">
        <v>670</v>
      </c>
      <c r="F85" s="10"/>
      <c r="G85" s="49" t="s">
        <v>229</v>
      </c>
      <c r="H85" s="50">
        <v>1217</v>
      </c>
      <c r="I85" s="50">
        <v>2873</v>
      </c>
      <c r="J85" s="106">
        <v>1519</v>
      </c>
      <c r="K85" s="106">
        <v>1354</v>
      </c>
    </row>
    <row r="86" spans="1:11" ht="18.75" customHeight="1">
      <c r="A86" s="51" t="s">
        <v>284</v>
      </c>
      <c r="B86" s="50">
        <v>616</v>
      </c>
      <c r="C86" s="50">
        <v>1476</v>
      </c>
      <c r="D86" s="106">
        <v>722</v>
      </c>
      <c r="E86" s="106">
        <v>754</v>
      </c>
      <c r="F86" s="10"/>
      <c r="G86" s="49" t="s">
        <v>230</v>
      </c>
      <c r="H86" s="50">
        <v>869</v>
      </c>
      <c r="I86" s="50">
        <v>2328</v>
      </c>
      <c r="J86" s="106">
        <v>1197</v>
      </c>
      <c r="K86" s="106">
        <v>1131</v>
      </c>
    </row>
    <row r="87" spans="1:11" ht="18.75" customHeight="1">
      <c r="A87" s="51" t="s">
        <v>285</v>
      </c>
      <c r="B87" s="50">
        <v>1025</v>
      </c>
      <c r="C87" s="50">
        <v>2612</v>
      </c>
      <c r="D87" s="106">
        <v>1281</v>
      </c>
      <c r="E87" s="106">
        <v>1331</v>
      </c>
      <c r="F87" s="10"/>
      <c r="G87" s="49" t="s">
        <v>232</v>
      </c>
      <c r="H87" s="50">
        <v>0</v>
      </c>
      <c r="I87" s="50">
        <v>0</v>
      </c>
      <c r="J87" s="106">
        <v>0</v>
      </c>
      <c r="K87" s="106">
        <v>0</v>
      </c>
    </row>
    <row r="88" spans="1:11" ht="18.75" customHeight="1">
      <c r="A88" s="51" t="s">
        <v>231</v>
      </c>
      <c r="B88" s="50">
        <v>568</v>
      </c>
      <c r="C88" s="50">
        <v>1208</v>
      </c>
      <c r="D88" s="106">
        <v>576</v>
      </c>
      <c r="E88" s="106">
        <v>632</v>
      </c>
      <c r="F88" s="10"/>
      <c r="G88" s="49" t="s">
        <v>234</v>
      </c>
      <c r="H88" s="50">
        <v>372</v>
      </c>
      <c r="I88" s="50">
        <v>967</v>
      </c>
      <c r="J88" s="106">
        <v>488</v>
      </c>
      <c r="K88" s="106">
        <v>479</v>
      </c>
    </row>
    <row r="89" spans="1:11" ht="18.75" customHeight="1">
      <c r="A89" s="51" t="s">
        <v>233</v>
      </c>
      <c r="B89" s="50">
        <v>1067</v>
      </c>
      <c r="C89" s="50">
        <v>2469</v>
      </c>
      <c r="D89" s="106">
        <v>1228</v>
      </c>
      <c r="E89" s="106">
        <v>1241</v>
      </c>
      <c r="F89" s="10"/>
      <c r="G89" s="49" t="s">
        <v>236</v>
      </c>
      <c r="H89" s="50">
        <v>572</v>
      </c>
      <c r="I89" s="50">
        <v>1533</v>
      </c>
      <c r="J89" s="106">
        <v>805</v>
      </c>
      <c r="K89" s="106">
        <v>728</v>
      </c>
    </row>
    <row r="90" spans="1:11" ht="18.75" customHeight="1">
      <c r="A90" s="51" t="s">
        <v>235</v>
      </c>
      <c r="B90" s="50">
        <v>744</v>
      </c>
      <c r="C90" s="50">
        <v>1666</v>
      </c>
      <c r="D90" s="106">
        <v>872</v>
      </c>
      <c r="E90" s="106">
        <v>794</v>
      </c>
      <c r="F90" s="10"/>
      <c r="G90" s="49" t="s">
        <v>238</v>
      </c>
      <c r="H90" s="50">
        <v>667</v>
      </c>
      <c r="I90" s="50">
        <v>1614</v>
      </c>
      <c r="J90" s="106">
        <v>828</v>
      </c>
      <c r="K90" s="106">
        <v>786</v>
      </c>
    </row>
    <row r="91" spans="1:11" ht="18.75" customHeight="1">
      <c r="A91" s="51" t="s">
        <v>237</v>
      </c>
      <c r="B91" s="50">
        <v>763</v>
      </c>
      <c r="C91" s="50">
        <v>1692</v>
      </c>
      <c r="D91" s="106">
        <v>864</v>
      </c>
      <c r="E91" s="106">
        <v>828</v>
      </c>
      <c r="F91" s="10"/>
      <c r="G91" s="49" t="s">
        <v>240</v>
      </c>
      <c r="H91" s="50">
        <v>1929</v>
      </c>
      <c r="I91" s="50">
        <v>3800</v>
      </c>
      <c r="J91" s="106">
        <v>1878</v>
      </c>
      <c r="K91" s="106">
        <v>1922</v>
      </c>
    </row>
    <row r="92" spans="1:11" ht="18.75" customHeight="1">
      <c r="A92" s="51" t="s">
        <v>239</v>
      </c>
      <c r="B92" s="50">
        <v>910</v>
      </c>
      <c r="C92" s="50">
        <v>2170</v>
      </c>
      <c r="D92" s="106">
        <v>1088</v>
      </c>
      <c r="E92" s="106">
        <v>1082</v>
      </c>
      <c r="F92" s="10"/>
      <c r="G92" s="49" t="s">
        <v>242</v>
      </c>
      <c r="H92" s="50">
        <v>2289</v>
      </c>
      <c r="I92" s="50">
        <v>3783</v>
      </c>
      <c r="J92" s="106">
        <v>1863</v>
      </c>
      <c r="K92" s="106">
        <v>1920</v>
      </c>
    </row>
    <row r="93" spans="1:11" ht="18.75" customHeight="1">
      <c r="A93" s="51" t="s">
        <v>241</v>
      </c>
      <c r="B93" s="50">
        <v>184</v>
      </c>
      <c r="C93" s="50">
        <v>483</v>
      </c>
      <c r="D93" s="106">
        <v>233</v>
      </c>
      <c r="E93" s="106">
        <v>250</v>
      </c>
      <c r="F93" s="10"/>
      <c r="G93" s="49" t="s">
        <v>244</v>
      </c>
      <c r="H93" s="50">
        <v>1210</v>
      </c>
      <c r="I93" s="50">
        <v>2394</v>
      </c>
      <c r="J93" s="106">
        <v>1208</v>
      </c>
      <c r="K93" s="106">
        <v>1186</v>
      </c>
    </row>
    <row r="94" spans="1:11" ht="18.75" customHeight="1">
      <c r="A94" s="51" t="s">
        <v>243</v>
      </c>
      <c r="B94" s="50">
        <v>831</v>
      </c>
      <c r="C94" s="50">
        <v>2223</v>
      </c>
      <c r="D94" s="106">
        <v>1092</v>
      </c>
      <c r="E94" s="106">
        <v>1131</v>
      </c>
      <c r="F94" s="10"/>
      <c r="G94" s="49" t="s">
        <v>246</v>
      </c>
      <c r="H94" s="50">
        <v>2395</v>
      </c>
      <c r="I94" s="50">
        <v>5552</v>
      </c>
      <c r="J94" s="106">
        <v>2741</v>
      </c>
      <c r="K94" s="106">
        <v>2811</v>
      </c>
    </row>
    <row r="95" spans="1:11" ht="18.75" customHeight="1">
      <c r="A95" s="51" t="s">
        <v>245</v>
      </c>
      <c r="B95" s="50">
        <v>913</v>
      </c>
      <c r="C95" s="50">
        <v>2388</v>
      </c>
      <c r="D95" s="106">
        <v>1171</v>
      </c>
      <c r="E95" s="106">
        <v>1217</v>
      </c>
      <c r="F95" s="10"/>
      <c r="G95" s="49" t="s">
        <v>248</v>
      </c>
      <c r="H95" s="50">
        <v>1510</v>
      </c>
      <c r="I95" s="50">
        <v>3345</v>
      </c>
      <c r="J95" s="106">
        <v>1614</v>
      </c>
      <c r="K95" s="106">
        <v>1731</v>
      </c>
    </row>
    <row r="96" spans="1:11" ht="18.75" customHeight="1">
      <c r="A96" s="51" t="s">
        <v>247</v>
      </c>
      <c r="B96" s="50">
        <v>887</v>
      </c>
      <c r="C96" s="50">
        <v>2276</v>
      </c>
      <c r="D96" s="106">
        <v>1094</v>
      </c>
      <c r="E96" s="106">
        <v>1182</v>
      </c>
      <c r="F96" s="10"/>
      <c r="G96" s="49" t="s">
        <v>250</v>
      </c>
      <c r="H96" s="50">
        <v>1338</v>
      </c>
      <c r="I96" s="50">
        <v>2910</v>
      </c>
      <c r="J96" s="106">
        <v>1480</v>
      </c>
      <c r="K96" s="106">
        <v>1430</v>
      </c>
    </row>
    <row r="97" spans="1:11" ht="18.75" customHeight="1">
      <c r="A97" s="51" t="s">
        <v>249</v>
      </c>
      <c r="B97" s="50">
        <v>766</v>
      </c>
      <c r="C97" s="50">
        <v>2076</v>
      </c>
      <c r="D97" s="106">
        <v>1027</v>
      </c>
      <c r="E97" s="106">
        <v>1049</v>
      </c>
      <c r="F97" s="10"/>
      <c r="G97" s="49" t="s">
        <v>252</v>
      </c>
      <c r="H97" s="50">
        <v>1391</v>
      </c>
      <c r="I97" s="50">
        <v>2899</v>
      </c>
      <c r="J97" s="106">
        <v>1474</v>
      </c>
      <c r="K97" s="106">
        <v>1425</v>
      </c>
    </row>
    <row r="98" spans="1:11" ht="18.75" customHeight="1">
      <c r="A98" s="51" t="s">
        <v>251</v>
      </c>
      <c r="B98" s="50">
        <v>648</v>
      </c>
      <c r="C98" s="50">
        <v>1737</v>
      </c>
      <c r="D98" s="106">
        <v>817</v>
      </c>
      <c r="E98" s="106">
        <v>920</v>
      </c>
      <c r="F98" s="10"/>
      <c r="G98" s="49" t="s">
        <v>27</v>
      </c>
      <c r="H98" s="50">
        <v>5210</v>
      </c>
      <c r="I98" s="50">
        <v>12658</v>
      </c>
      <c r="J98" s="106">
        <v>6325</v>
      </c>
      <c r="K98" s="106">
        <v>6333</v>
      </c>
    </row>
    <row r="99" spans="1:11" ht="18.75" customHeight="1">
      <c r="A99" s="51" t="s">
        <v>253</v>
      </c>
      <c r="B99" s="50">
        <v>367</v>
      </c>
      <c r="C99" s="50">
        <v>947</v>
      </c>
      <c r="D99" s="106">
        <v>461</v>
      </c>
      <c r="E99" s="106">
        <v>486</v>
      </c>
      <c r="F99" s="10"/>
      <c r="G99" s="49" t="s">
        <v>255</v>
      </c>
      <c r="H99" s="50">
        <v>5155</v>
      </c>
      <c r="I99" s="50">
        <v>12129</v>
      </c>
      <c r="J99" s="106">
        <v>6144</v>
      </c>
      <c r="K99" s="106">
        <v>5985</v>
      </c>
    </row>
    <row r="100" spans="1:11" ht="18.75" customHeight="1">
      <c r="A100" s="51" t="s">
        <v>254</v>
      </c>
      <c r="B100" s="50">
        <v>797</v>
      </c>
      <c r="C100" s="50">
        <v>2028</v>
      </c>
      <c r="D100" s="106">
        <v>1023</v>
      </c>
      <c r="E100" s="106">
        <v>1005</v>
      </c>
      <c r="F100" s="10"/>
      <c r="G100" s="49" t="s">
        <v>257</v>
      </c>
      <c r="H100" s="50">
        <v>3348</v>
      </c>
      <c r="I100" s="50">
        <v>7751</v>
      </c>
      <c r="J100" s="106">
        <v>3937</v>
      </c>
      <c r="K100" s="106">
        <v>3814</v>
      </c>
    </row>
    <row r="101" spans="1:11" ht="18.75" customHeight="1">
      <c r="A101" s="51" t="s">
        <v>256</v>
      </c>
      <c r="B101" s="50">
        <v>1917</v>
      </c>
      <c r="C101" s="50">
        <v>3757</v>
      </c>
      <c r="D101" s="106">
        <v>1807</v>
      </c>
      <c r="E101" s="106">
        <v>1950</v>
      </c>
      <c r="F101" s="10"/>
      <c r="G101" s="49" t="s">
        <v>259</v>
      </c>
      <c r="H101" s="50">
        <v>97</v>
      </c>
      <c r="I101" s="50">
        <v>197</v>
      </c>
      <c r="J101" s="106">
        <v>106</v>
      </c>
      <c r="K101" s="106">
        <v>91</v>
      </c>
    </row>
    <row r="102" spans="1:11" ht="18.75" customHeight="1">
      <c r="A102" s="51" t="s">
        <v>258</v>
      </c>
      <c r="B102" s="50">
        <v>594</v>
      </c>
      <c r="C102" s="50">
        <v>1681</v>
      </c>
      <c r="D102" s="106">
        <v>831</v>
      </c>
      <c r="E102" s="106">
        <v>850</v>
      </c>
      <c r="F102" s="10"/>
      <c r="G102" s="49" t="s">
        <v>261</v>
      </c>
      <c r="H102" s="50">
        <v>1450</v>
      </c>
      <c r="I102" s="50">
        <v>3947</v>
      </c>
      <c r="J102" s="106">
        <v>1980</v>
      </c>
      <c r="K102" s="106">
        <v>1967</v>
      </c>
    </row>
    <row r="103" spans="1:11" ht="18.75" customHeight="1">
      <c r="A103" s="51" t="s">
        <v>260</v>
      </c>
      <c r="B103" s="50">
        <v>220</v>
      </c>
      <c r="C103" s="50">
        <v>503</v>
      </c>
      <c r="D103" s="106">
        <v>249</v>
      </c>
      <c r="E103" s="106">
        <v>254</v>
      </c>
      <c r="F103" s="10"/>
      <c r="G103" s="49" t="s">
        <v>263</v>
      </c>
      <c r="H103" s="50">
        <v>1187</v>
      </c>
      <c r="I103" s="50">
        <v>3102</v>
      </c>
      <c r="J103" s="106">
        <v>1632</v>
      </c>
      <c r="K103" s="106">
        <v>1470</v>
      </c>
    </row>
    <row r="104" spans="1:13" ht="18.75" customHeight="1">
      <c r="A104" s="51" t="s">
        <v>262</v>
      </c>
      <c r="B104" s="50">
        <v>820</v>
      </c>
      <c r="C104" s="50">
        <v>1800</v>
      </c>
      <c r="D104" s="106">
        <v>896</v>
      </c>
      <c r="E104" s="106">
        <v>904</v>
      </c>
      <c r="F104" s="10"/>
      <c r="G104" s="49" t="s">
        <v>265</v>
      </c>
      <c r="H104" s="50">
        <v>1984</v>
      </c>
      <c r="I104" s="50">
        <v>4162</v>
      </c>
      <c r="J104" s="106">
        <v>2324</v>
      </c>
      <c r="K104" s="106">
        <v>1838</v>
      </c>
      <c r="M104" s="7" t="s">
        <v>48</v>
      </c>
    </row>
    <row r="105" spans="1:11" ht="18.75" customHeight="1">
      <c r="A105" s="51" t="s">
        <v>264</v>
      </c>
      <c r="B105" s="50">
        <v>1367</v>
      </c>
      <c r="C105" s="50">
        <v>3075</v>
      </c>
      <c r="D105" s="106">
        <v>1499</v>
      </c>
      <c r="E105" s="106">
        <v>1576</v>
      </c>
      <c r="F105" s="10"/>
      <c r="G105" s="49" t="s">
        <v>267</v>
      </c>
      <c r="H105" s="50">
        <v>1226</v>
      </c>
      <c r="I105" s="50">
        <v>3115</v>
      </c>
      <c r="J105" s="106">
        <v>1502</v>
      </c>
      <c r="K105" s="106">
        <v>1613</v>
      </c>
    </row>
    <row r="106" spans="1:11" ht="18.75" customHeight="1">
      <c r="A106" s="51" t="s">
        <v>266</v>
      </c>
      <c r="B106" s="50">
        <v>1005</v>
      </c>
      <c r="C106" s="50">
        <v>2409</v>
      </c>
      <c r="D106" s="106">
        <v>1165</v>
      </c>
      <c r="E106" s="106">
        <v>1244</v>
      </c>
      <c r="F106" s="10"/>
      <c r="G106" s="49" t="s">
        <v>269</v>
      </c>
      <c r="H106" s="50">
        <v>490</v>
      </c>
      <c r="I106" s="50">
        <v>1613</v>
      </c>
      <c r="J106" s="106">
        <v>783</v>
      </c>
      <c r="K106" s="106">
        <v>830</v>
      </c>
    </row>
    <row r="107" spans="1:11" ht="18.75" customHeight="1">
      <c r="A107" s="51" t="s">
        <v>268</v>
      </c>
      <c r="B107" s="50">
        <v>943</v>
      </c>
      <c r="C107" s="50">
        <v>2315</v>
      </c>
      <c r="D107" s="106">
        <v>1120</v>
      </c>
      <c r="E107" s="106">
        <v>1195</v>
      </c>
      <c r="F107" s="10"/>
      <c r="G107" s="49" t="s">
        <v>271</v>
      </c>
      <c r="H107" s="50">
        <v>860</v>
      </c>
      <c r="I107" s="50">
        <v>2392</v>
      </c>
      <c r="J107" s="106">
        <v>1221</v>
      </c>
      <c r="K107" s="106">
        <v>1171</v>
      </c>
    </row>
    <row r="108" spans="1:11" ht="18.75" customHeight="1">
      <c r="A108" s="51" t="s">
        <v>270</v>
      </c>
      <c r="B108" s="106" t="s">
        <v>303</v>
      </c>
      <c r="C108" s="106" t="s">
        <v>303</v>
      </c>
      <c r="D108" s="106" t="s">
        <v>303</v>
      </c>
      <c r="E108" s="106" t="s">
        <v>303</v>
      </c>
      <c r="F108" s="10"/>
      <c r="G108" s="49" t="s">
        <v>26</v>
      </c>
      <c r="H108" s="50">
        <v>5978</v>
      </c>
      <c r="I108" s="50">
        <v>15639</v>
      </c>
      <c r="J108" s="106">
        <v>7752</v>
      </c>
      <c r="K108" s="106">
        <v>7887</v>
      </c>
    </row>
    <row r="109" spans="1:11" ht="18.75" customHeight="1">
      <c r="A109" s="49" t="s">
        <v>272</v>
      </c>
      <c r="B109" s="50">
        <v>503</v>
      </c>
      <c r="C109" s="50">
        <v>1282</v>
      </c>
      <c r="D109" s="106">
        <v>631</v>
      </c>
      <c r="E109" s="106">
        <v>651</v>
      </c>
      <c r="F109" s="10"/>
      <c r="G109" s="49"/>
      <c r="H109" s="56"/>
      <c r="I109" s="56"/>
      <c r="J109" s="95"/>
      <c r="K109" s="95"/>
    </row>
    <row r="110" spans="1:11" ht="18.75" customHeight="1">
      <c r="A110" s="49" t="s">
        <v>273</v>
      </c>
      <c r="B110" s="50">
        <v>718</v>
      </c>
      <c r="C110" s="50">
        <v>1616</v>
      </c>
      <c r="D110" s="106">
        <v>812</v>
      </c>
      <c r="E110" s="106">
        <v>804</v>
      </c>
      <c r="F110" s="10"/>
      <c r="G110" s="53" t="s">
        <v>274</v>
      </c>
      <c r="H110" s="57">
        <f>SUM(B5:B56)+SUM(B60:B111)+SUM(H5:H56)+SUM(H60:H108)</f>
        <v>177325</v>
      </c>
      <c r="I110" s="57">
        <f>SUM(C5:C56)+SUM(C60:C111)+SUM(I5:I56)+SUM(I60:I108)</f>
        <v>416784</v>
      </c>
      <c r="J110" s="57">
        <f>SUM(D5:D56)+SUM(D60:D111)+SUM(J5:J56)+SUM(J60:J108)</f>
        <v>206937</v>
      </c>
      <c r="K110" s="57">
        <f>SUM(E5:E56)+SUM(E60:E111)+SUM(K5:K56)+SUM(K60:K108)</f>
        <v>209847</v>
      </c>
    </row>
    <row r="111" spans="1:17" ht="18.75" customHeight="1">
      <c r="A111" s="49" t="s">
        <v>180</v>
      </c>
      <c r="B111" s="50">
        <v>1099</v>
      </c>
      <c r="C111" s="50">
        <v>2861</v>
      </c>
      <c r="D111" s="106">
        <v>1414</v>
      </c>
      <c r="E111" s="106">
        <v>1447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6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6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10" t="s">
        <v>278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3" customFormat="1" ht="24" customHeight="1">
      <c r="A2" s="139" t="str">
        <f>CONCATENATE(YEAR('人口・世帯数の推移'!A27),".",MONTH('人口・世帯数の推移'!A27),".",DAY('人口・世帯数の推移'!A27))</f>
        <v>2013.2.1</v>
      </c>
      <c r="B2" s="140"/>
      <c r="C2" s="36"/>
      <c r="G2" s="91"/>
      <c r="H2" s="36"/>
      <c r="I2" s="36"/>
      <c r="J2" s="36"/>
      <c r="K2" s="91"/>
    </row>
    <row r="3" spans="1:11" s="3" customFormat="1" ht="19.5" customHeight="1">
      <c r="A3" s="130" t="s">
        <v>15</v>
      </c>
      <c r="B3" s="130" t="s">
        <v>3</v>
      </c>
      <c r="C3" s="133" t="s">
        <v>0</v>
      </c>
      <c r="D3" s="134"/>
      <c r="E3" s="135"/>
      <c r="F3" s="133" t="s">
        <v>14</v>
      </c>
      <c r="G3" s="134"/>
      <c r="H3" s="134"/>
      <c r="I3" s="135"/>
      <c r="J3" s="62" t="s">
        <v>1</v>
      </c>
      <c r="K3" s="62" t="s">
        <v>0</v>
      </c>
    </row>
    <row r="4" spans="1:11" s="3" customFormat="1" ht="19.5" customHeight="1">
      <c r="A4" s="131"/>
      <c r="B4" s="131"/>
      <c r="C4" s="136"/>
      <c r="D4" s="137"/>
      <c r="E4" s="138"/>
      <c r="F4" s="136"/>
      <c r="G4" s="137"/>
      <c r="H4" s="137"/>
      <c r="I4" s="138"/>
      <c r="J4" s="63" t="s">
        <v>4</v>
      </c>
      <c r="K4" s="63" t="s">
        <v>5</v>
      </c>
    </row>
    <row r="5" spans="1:11" s="3" customFormat="1" ht="19.5" customHeight="1">
      <c r="A5" s="132"/>
      <c r="B5" s="132"/>
      <c r="C5" s="61" t="s">
        <v>6</v>
      </c>
      <c r="D5" s="61" t="s">
        <v>7</v>
      </c>
      <c r="E5" s="61" t="s">
        <v>8</v>
      </c>
      <c r="F5" s="61" t="s">
        <v>3</v>
      </c>
      <c r="G5" s="99" t="s">
        <v>6</v>
      </c>
      <c r="H5" s="61" t="s">
        <v>7</v>
      </c>
      <c r="I5" s="61" t="s">
        <v>8</v>
      </c>
      <c r="J5" s="64" t="s">
        <v>12</v>
      </c>
      <c r="K5" s="64" t="s">
        <v>13</v>
      </c>
    </row>
    <row r="6" spans="1:11" s="3" customFormat="1" ht="19.5" customHeight="1">
      <c r="A6" s="61" t="s">
        <v>16</v>
      </c>
      <c r="B6" s="32">
        <v>8402</v>
      </c>
      <c r="C6" s="32">
        <v>19908</v>
      </c>
      <c r="D6" s="33">
        <v>9404</v>
      </c>
      <c r="E6" s="33">
        <v>10504</v>
      </c>
      <c r="F6" s="60">
        <v>2</v>
      </c>
      <c r="G6" s="100">
        <v>-3</v>
      </c>
      <c r="H6" s="100">
        <v>2</v>
      </c>
      <c r="I6" s="100">
        <v>-5</v>
      </c>
      <c r="J6" s="34">
        <v>2.3694358486074742</v>
      </c>
      <c r="K6" s="32">
        <v>6592.05298013245</v>
      </c>
    </row>
    <row r="7" spans="1:11" s="3" customFormat="1" ht="19.5" customHeight="1">
      <c r="A7" s="61" t="s">
        <v>17</v>
      </c>
      <c r="B7" s="32">
        <v>23196</v>
      </c>
      <c r="C7" s="32">
        <v>54181</v>
      </c>
      <c r="D7" s="33">
        <v>25745</v>
      </c>
      <c r="E7" s="33">
        <v>28436</v>
      </c>
      <c r="F7" s="60">
        <v>-7</v>
      </c>
      <c r="G7" s="100">
        <v>-38</v>
      </c>
      <c r="H7" s="100">
        <v>-26</v>
      </c>
      <c r="I7" s="100">
        <v>-12</v>
      </c>
      <c r="J7" s="34">
        <v>2.335790653560959</v>
      </c>
      <c r="K7" s="32">
        <v>9762.342342342343</v>
      </c>
    </row>
    <row r="8" spans="1:11" s="3" customFormat="1" ht="19.5" customHeight="1">
      <c r="A8" s="61" t="s">
        <v>18</v>
      </c>
      <c r="B8" s="32">
        <v>16792</v>
      </c>
      <c r="C8" s="32">
        <v>39427</v>
      </c>
      <c r="D8" s="33">
        <v>19496</v>
      </c>
      <c r="E8" s="33">
        <v>19931</v>
      </c>
      <c r="F8" s="60">
        <v>8</v>
      </c>
      <c r="G8" s="100">
        <v>36</v>
      </c>
      <c r="H8" s="100">
        <v>24</v>
      </c>
      <c r="I8" s="100">
        <v>12</v>
      </c>
      <c r="J8" s="34">
        <v>2.3479633158646975</v>
      </c>
      <c r="K8" s="32">
        <v>8840.134529147983</v>
      </c>
    </row>
    <row r="9" spans="1:11" s="3" customFormat="1" ht="19.5" customHeight="1">
      <c r="A9" s="61" t="s">
        <v>19</v>
      </c>
      <c r="B9" s="32">
        <v>11182</v>
      </c>
      <c r="C9" s="32">
        <v>28350</v>
      </c>
      <c r="D9" s="33">
        <v>14121</v>
      </c>
      <c r="E9" s="33">
        <v>14229</v>
      </c>
      <c r="F9" s="60">
        <v>-10</v>
      </c>
      <c r="G9" s="100">
        <v>10</v>
      </c>
      <c r="H9" s="100">
        <v>3</v>
      </c>
      <c r="I9" s="100">
        <v>7</v>
      </c>
      <c r="J9" s="34">
        <v>2.5353246288678233</v>
      </c>
      <c r="K9" s="32">
        <v>6948.529411764705</v>
      </c>
    </row>
    <row r="10" spans="1:11" s="3" customFormat="1" ht="19.5" customHeight="1">
      <c r="A10" s="61" t="s">
        <v>20</v>
      </c>
      <c r="B10" s="32">
        <v>20472</v>
      </c>
      <c r="C10" s="32">
        <v>44319</v>
      </c>
      <c r="D10" s="33">
        <v>22369</v>
      </c>
      <c r="E10" s="33">
        <v>21950</v>
      </c>
      <c r="F10" s="60">
        <v>-14</v>
      </c>
      <c r="G10" s="100">
        <v>-27</v>
      </c>
      <c r="H10" s="100">
        <v>-20</v>
      </c>
      <c r="I10" s="100">
        <v>-7</v>
      </c>
      <c r="J10" s="34">
        <v>2.1648593200468933</v>
      </c>
      <c r="K10" s="32">
        <v>9429.574468085106</v>
      </c>
    </row>
    <row r="11" spans="1:11" s="3" customFormat="1" ht="19.5" customHeight="1">
      <c r="A11" s="61" t="s">
        <v>21</v>
      </c>
      <c r="B11" s="32">
        <v>11317</v>
      </c>
      <c r="C11" s="32">
        <v>27444</v>
      </c>
      <c r="D11" s="33">
        <v>13644</v>
      </c>
      <c r="E11" s="33">
        <v>13800</v>
      </c>
      <c r="F11" s="60">
        <v>3</v>
      </c>
      <c r="G11" s="100">
        <v>25</v>
      </c>
      <c r="H11" s="100">
        <v>17</v>
      </c>
      <c r="I11" s="100">
        <v>8</v>
      </c>
      <c r="J11" s="34">
        <v>2.425024299726076</v>
      </c>
      <c r="K11" s="32">
        <v>9398.630136986301</v>
      </c>
    </row>
    <row r="12" spans="1:11" s="3" customFormat="1" ht="19.5" customHeight="1">
      <c r="A12" s="61" t="s">
        <v>22</v>
      </c>
      <c r="B12" s="32">
        <v>18050</v>
      </c>
      <c r="C12" s="32">
        <v>42363</v>
      </c>
      <c r="D12" s="33">
        <v>20917</v>
      </c>
      <c r="E12" s="33">
        <v>21446</v>
      </c>
      <c r="F12" s="60">
        <v>-31</v>
      </c>
      <c r="G12" s="100">
        <v>-50</v>
      </c>
      <c r="H12" s="100">
        <v>-30</v>
      </c>
      <c r="I12" s="100">
        <v>-20</v>
      </c>
      <c r="J12" s="34">
        <v>2.3469806094182823</v>
      </c>
      <c r="K12" s="32">
        <v>6967.598684210526</v>
      </c>
    </row>
    <row r="13" spans="1:11" s="3" customFormat="1" ht="19.5" customHeight="1">
      <c r="A13" s="61" t="s">
        <v>23</v>
      </c>
      <c r="B13" s="32">
        <v>12726</v>
      </c>
      <c r="C13" s="32">
        <v>32465</v>
      </c>
      <c r="D13" s="33">
        <v>15712</v>
      </c>
      <c r="E13" s="33">
        <v>16753</v>
      </c>
      <c r="F13" s="60">
        <v>-11</v>
      </c>
      <c r="G13" s="100">
        <v>-35</v>
      </c>
      <c r="H13" s="100">
        <v>-14</v>
      </c>
      <c r="I13" s="100">
        <v>-21</v>
      </c>
      <c r="J13" s="34">
        <v>2.551076536225051</v>
      </c>
      <c r="K13" s="32">
        <v>6291.666666666666</v>
      </c>
    </row>
    <row r="14" spans="1:11" s="3" customFormat="1" ht="19.5" customHeight="1">
      <c r="A14" s="61" t="s">
        <v>24</v>
      </c>
      <c r="B14" s="32">
        <v>14926</v>
      </c>
      <c r="C14" s="32">
        <v>35284</v>
      </c>
      <c r="D14" s="33">
        <v>18191</v>
      </c>
      <c r="E14" s="33">
        <v>17093</v>
      </c>
      <c r="F14" s="60">
        <v>17</v>
      </c>
      <c r="G14" s="100">
        <v>23</v>
      </c>
      <c r="H14" s="100">
        <v>12</v>
      </c>
      <c r="I14" s="100">
        <v>11</v>
      </c>
      <c r="J14" s="34">
        <v>2.3639287149939703</v>
      </c>
      <c r="K14" s="32">
        <v>4886.980609418283</v>
      </c>
    </row>
    <row r="15" spans="1:11" s="3" customFormat="1" ht="19.5" customHeight="1">
      <c r="A15" s="61" t="s">
        <v>25</v>
      </c>
      <c r="B15" s="32">
        <v>14756</v>
      </c>
      <c r="C15" s="32">
        <v>30656</v>
      </c>
      <c r="D15" s="33">
        <v>15482</v>
      </c>
      <c r="E15" s="33">
        <v>15174</v>
      </c>
      <c r="F15" s="60">
        <v>-19</v>
      </c>
      <c r="G15" s="100">
        <v>-17</v>
      </c>
      <c r="H15" s="100">
        <v>-10</v>
      </c>
      <c r="I15" s="100">
        <v>-7</v>
      </c>
      <c r="J15" s="34">
        <v>2.0775277853076712</v>
      </c>
      <c r="K15" s="32">
        <v>6873.542600896861</v>
      </c>
    </row>
    <row r="16" spans="1:11" s="3" customFormat="1" ht="19.5" customHeight="1">
      <c r="A16" s="61" t="s">
        <v>26</v>
      </c>
      <c r="B16" s="32">
        <v>4596</v>
      </c>
      <c r="C16" s="32">
        <v>11518</v>
      </c>
      <c r="D16" s="33">
        <v>6008</v>
      </c>
      <c r="E16" s="33">
        <v>5510</v>
      </c>
      <c r="F16" s="60">
        <v>3</v>
      </c>
      <c r="G16" s="100">
        <v>1</v>
      </c>
      <c r="H16" s="100">
        <v>-2</v>
      </c>
      <c r="I16" s="100">
        <v>3</v>
      </c>
      <c r="J16" s="34">
        <v>2.5060922541340296</v>
      </c>
      <c r="K16" s="32">
        <v>2322.1774193548385</v>
      </c>
    </row>
    <row r="17" spans="1:11" s="3" customFormat="1" ht="19.5" customHeight="1">
      <c r="A17" s="61" t="s">
        <v>27</v>
      </c>
      <c r="B17" s="32">
        <v>13713</v>
      </c>
      <c r="C17" s="32">
        <v>32538</v>
      </c>
      <c r="D17" s="33">
        <v>16406</v>
      </c>
      <c r="E17" s="33">
        <v>16132</v>
      </c>
      <c r="F17" s="60">
        <v>6</v>
      </c>
      <c r="G17" s="100">
        <v>29</v>
      </c>
      <c r="H17" s="100">
        <v>25</v>
      </c>
      <c r="I17" s="100">
        <v>4</v>
      </c>
      <c r="J17" s="34">
        <v>2.3727849485889303</v>
      </c>
      <c r="K17" s="32">
        <v>6245.297504798465</v>
      </c>
    </row>
    <row r="18" spans="1:11" s="3" customFormat="1" ht="19.5" customHeight="1">
      <c r="A18" s="61" t="s">
        <v>28</v>
      </c>
      <c r="B18" s="32">
        <v>7197</v>
      </c>
      <c r="C18" s="32">
        <v>18331</v>
      </c>
      <c r="D18" s="33">
        <v>9442</v>
      </c>
      <c r="E18" s="33">
        <v>8889</v>
      </c>
      <c r="F18" s="60">
        <v>-4</v>
      </c>
      <c r="G18" s="100">
        <v>-2</v>
      </c>
      <c r="H18" s="100">
        <v>-7</v>
      </c>
      <c r="I18" s="100">
        <v>5</v>
      </c>
      <c r="J18" s="34">
        <v>2.547033486174795</v>
      </c>
      <c r="K18" s="32">
        <v>1552.1591871295511</v>
      </c>
    </row>
    <row r="19" spans="1:11" s="3" customFormat="1" ht="19.5" customHeight="1">
      <c r="A19" s="61" t="s">
        <v>29</v>
      </c>
      <c r="B19" s="32">
        <f aca="true" t="shared" si="0" ref="B19:G19">SUM(B6:B18)</f>
        <v>177325</v>
      </c>
      <c r="C19" s="32">
        <f t="shared" si="0"/>
        <v>416784</v>
      </c>
      <c r="D19" s="33">
        <f>SUM(D6:D18)</f>
        <v>206937</v>
      </c>
      <c r="E19" s="33">
        <f>SUM(E6:E18)</f>
        <v>209847</v>
      </c>
      <c r="F19" s="90">
        <f t="shared" si="0"/>
        <v>-57</v>
      </c>
      <c r="G19" s="101">
        <f t="shared" si="0"/>
        <v>-48</v>
      </c>
      <c r="H19" s="101">
        <f>SUM(H6:H18)</f>
        <v>-26</v>
      </c>
      <c r="I19" s="101">
        <f>SUM(I6:I18)</f>
        <v>-22</v>
      </c>
      <c r="J19" s="34">
        <f>C19/B19</f>
        <v>2.3503961652333287</v>
      </c>
      <c r="K19" s="32">
        <f>ROUND(C19/69.51,0)</f>
        <v>5996</v>
      </c>
    </row>
    <row r="20" s="3" customFormat="1" ht="5.25" customHeight="1">
      <c r="G20" s="102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1" t="s">
        <v>279</v>
      </c>
      <c r="B1" s="141"/>
      <c r="C1" s="141"/>
      <c r="D1" s="141"/>
      <c r="E1" s="141"/>
      <c r="F1" s="141"/>
      <c r="G1" s="141"/>
      <c r="H1" s="141"/>
      <c r="AK1" s="5" t="s">
        <v>52</v>
      </c>
    </row>
    <row r="2" spans="1:8" s="2" customFormat="1" ht="14.25" thickBot="1">
      <c r="A2" s="2" t="str">
        <f>'13地区別人口と世帯数'!A2</f>
        <v>2013.2.1</v>
      </c>
      <c r="F2" s="29"/>
      <c r="G2" s="29"/>
      <c r="H2" s="29"/>
    </row>
    <row r="3" spans="1:8" ht="14.25" customHeight="1" thickBot="1">
      <c r="A3" s="40" t="s">
        <v>53</v>
      </c>
      <c r="B3" s="41" t="s">
        <v>6</v>
      </c>
      <c r="C3" s="42" t="s">
        <v>7</v>
      </c>
      <c r="D3" s="42" t="s">
        <v>8</v>
      </c>
      <c r="E3" s="40" t="s">
        <v>53</v>
      </c>
      <c r="F3" s="42" t="s">
        <v>6</v>
      </c>
      <c r="G3" s="42" t="s">
        <v>7</v>
      </c>
      <c r="H3" s="43" t="s">
        <v>8</v>
      </c>
    </row>
    <row r="4" spans="1:8" ht="11.25" customHeight="1">
      <c r="A4" s="44" t="s">
        <v>54</v>
      </c>
      <c r="B4" s="16">
        <v>19188</v>
      </c>
      <c r="C4" s="17">
        <v>9806</v>
      </c>
      <c r="D4" s="17">
        <v>9382</v>
      </c>
      <c r="E4" s="44" t="s">
        <v>55</v>
      </c>
      <c r="F4" s="16">
        <v>29027</v>
      </c>
      <c r="G4" s="17">
        <v>13930</v>
      </c>
      <c r="H4" s="18">
        <v>15097</v>
      </c>
    </row>
    <row r="5" spans="1:8" ht="11.25" customHeight="1">
      <c r="A5" s="45">
        <v>0</v>
      </c>
      <c r="B5" s="16">
        <v>3619</v>
      </c>
      <c r="C5" s="17">
        <v>1847</v>
      </c>
      <c r="D5" s="17">
        <v>1772</v>
      </c>
      <c r="E5" s="45">
        <v>60</v>
      </c>
      <c r="F5" s="16">
        <v>4983</v>
      </c>
      <c r="G5" s="17">
        <v>2399</v>
      </c>
      <c r="H5" s="18">
        <v>2584</v>
      </c>
    </row>
    <row r="6" spans="1:8" ht="11.25" customHeight="1">
      <c r="A6" s="45">
        <v>1</v>
      </c>
      <c r="B6" s="16">
        <v>3855</v>
      </c>
      <c r="C6" s="17">
        <v>1971</v>
      </c>
      <c r="D6" s="17">
        <v>1884</v>
      </c>
      <c r="E6" s="45">
        <v>61</v>
      </c>
      <c r="F6" s="16">
        <v>5272</v>
      </c>
      <c r="G6" s="17">
        <v>2543</v>
      </c>
      <c r="H6" s="18">
        <v>2729</v>
      </c>
    </row>
    <row r="7" spans="1:8" ht="11.25" customHeight="1">
      <c r="A7" s="45">
        <v>2</v>
      </c>
      <c r="B7" s="16">
        <v>3822</v>
      </c>
      <c r="C7" s="17">
        <v>1949</v>
      </c>
      <c r="D7" s="17">
        <v>1873</v>
      </c>
      <c r="E7" s="45">
        <v>62</v>
      </c>
      <c r="F7" s="16">
        <v>5725</v>
      </c>
      <c r="G7" s="17">
        <v>2722</v>
      </c>
      <c r="H7" s="18">
        <v>3003</v>
      </c>
    </row>
    <row r="8" spans="1:8" ht="11.25" customHeight="1">
      <c r="A8" s="45">
        <v>3</v>
      </c>
      <c r="B8" s="16">
        <v>3876</v>
      </c>
      <c r="C8" s="17">
        <v>1995</v>
      </c>
      <c r="D8" s="17">
        <v>1881</v>
      </c>
      <c r="E8" s="45">
        <v>63</v>
      </c>
      <c r="F8" s="16">
        <v>6421</v>
      </c>
      <c r="G8" s="17">
        <v>3107</v>
      </c>
      <c r="H8" s="18">
        <v>3314</v>
      </c>
    </row>
    <row r="9" spans="1:8" ht="11.25" customHeight="1">
      <c r="A9" s="46">
        <v>4</v>
      </c>
      <c r="B9" s="19">
        <v>4016</v>
      </c>
      <c r="C9" s="20">
        <v>2044</v>
      </c>
      <c r="D9" s="20">
        <v>1972</v>
      </c>
      <c r="E9" s="46">
        <v>64</v>
      </c>
      <c r="F9" s="19">
        <v>6626</v>
      </c>
      <c r="G9" s="20">
        <v>3159</v>
      </c>
      <c r="H9" s="21">
        <v>3467</v>
      </c>
    </row>
    <row r="10" spans="1:8" ht="11.25" customHeight="1">
      <c r="A10" s="44" t="s">
        <v>56</v>
      </c>
      <c r="B10" s="16">
        <v>19760</v>
      </c>
      <c r="C10" s="17">
        <v>10054</v>
      </c>
      <c r="D10" s="17">
        <v>9706</v>
      </c>
      <c r="E10" s="44" t="s">
        <v>57</v>
      </c>
      <c r="F10" s="16">
        <v>26161</v>
      </c>
      <c r="G10" s="17">
        <v>12496</v>
      </c>
      <c r="H10" s="18">
        <v>13665</v>
      </c>
    </row>
    <row r="11" spans="1:8" ht="11.25" customHeight="1">
      <c r="A11" s="45">
        <v>5</v>
      </c>
      <c r="B11" s="16">
        <v>3883</v>
      </c>
      <c r="C11" s="17">
        <v>2016</v>
      </c>
      <c r="D11" s="17">
        <v>1867</v>
      </c>
      <c r="E11" s="45">
        <v>65</v>
      </c>
      <c r="F11" s="16">
        <v>6724</v>
      </c>
      <c r="G11" s="17">
        <v>3208</v>
      </c>
      <c r="H11" s="18">
        <v>3516</v>
      </c>
    </row>
    <row r="12" spans="1:8" ht="11.25" customHeight="1">
      <c r="A12" s="45">
        <v>6</v>
      </c>
      <c r="B12" s="16">
        <v>3918</v>
      </c>
      <c r="C12" s="17">
        <v>1993</v>
      </c>
      <c r="D12" s="17">
        <v>1925</v>
      </c>
      <c r="E12" s="45">
        <v>66</v>
      </c>
      <c r="F12" s="16">
        <v>4909</v>
      </c>
      <c r="G12" s="17">
        <v>2371</v>
      </c>
      <c r="H12" s="18">
        <v>2538</v>
      </c>
    </row>
    <row r="13" spans="1:8" ht="11.25" customHeight="1">
      <c r="A13" s="45">
        <v>7</v>
      </c>
      <c r="B13" s="16">
        <v>3880</v>
      </c>
      <c r="C13" s="17">
        <v>1956</v>
      </c>
      <c r="D13" s="17">
        <v>1924</v>
      </c>
      <c r="E13" s="45">
        <v>67</v>
      </c>
      <c r="F13" s="16">
        <v>4174</v>
      </c>
      <c r="G13" s="17">
        <v>2012</v>
      </c>
      <c r="H13" s="18">
        <v>2162</v>
      </c>
    </row>
    <row r="14" spans="1:8" ht="11.25" customHeight="1">
      <c r="A14" s="45">
        <v>8</v>
      </c>
      <c r="B14" s="16">
        <v>4054</v>
      </c>
      <c r="C14" s="17">
        <v>2043</v>
      </c>
      <c r="D14" s="17">
        <v>2011</v>
      </c>
      <c r="E14" s="45">
        <v>68</v>
      </c>
      <c r="F14" s="16">
        <v>4941</v>
      </c>
      <c r="G14" s="17">
        <v>2337</v>
      </c>
      <c r="H14" s="18">
        <v>2604</v>
      </c>
    </row>
    <row r="15" spans="1:8" ht="11.25" customHeight="1">
      <c r="A15" s="46">
        <v>9</v>
      </c>
      <c r="B15" s="19">
        <v>4025</v>
      </c>
      <c r="C15" s="20">
        <v>2046</v>
      </c>
      <c r="D15" s="20">
        <v>1979</v>
      </c>
      <c r="E15" s="46">
        <v>69</v>
      </c>
      <c r="F15" s="19">
        <v>5413</v>
      </c>
      <c r="G15" s="20">
        <v>2568</v>
      </c>
      <c r="H15" s="21">
        <v>2845</v>
      </c>
    </row>
    <row r="16" spans="1:8" ht="11.25" customHeight="1">
      <c r="A16" s="44" t="s">
        <v>58</v>
      </c>
      <c r="B16" s="16">
        <v>19829</v>
      </c>
      <c r="C16" s="17">
        <v>10234</v>
      </c>
      <c r="D16" s="17">
        <v>9595</v>
      </c>
      <c r="E16" s="44" t="s">
        <v>59</v>
      </c>
      <c r="F16" s="16">
        <v>22537</v>
      </c>
      <c r="G16" s="17">
        <v>10539</v>
      </c>
      <c r="H16" s="18">
        <v>11998</v>
      </c>
    </row>
    <row r="17" spans="1:8" ht="11.25" customHeight="1">
      <c r="A17" s="45">
        <v>10</v>
      </c>
      <c r="B17" s="16">
        <v>3924</v>
      </c>
      <c r="C17" s="17">
        <v>2002</v>
      </c>
      <c r="D17" s="17">
        <v>1922</v>
      </c>
      <c r="E17" s="45">
        <v>70</v>
      </c>
      <c r="F17" s="16">
        <v>5037</v>
      </c>
      <c r="G17" s="17">
        <v>2400</v>
      </c>
      <c r="H17" s="18">
        <v>2637</v>
      </c>
    </row>
    <row r="18" spans="1:8" ht="11.25" customHeight="1">
      <c r="A18" s="45">
        <v>11</v>
      </c>
      <c r="B18" s="16">
        <v>3969</v>
      </c>
      <c r="C18" s="17">
        <v>2036</v>
      </c>
      <c r="D18" s="17">
        <v>1933</v>
      </c>
      <c r="E18" s="45">
        <v>71</v>
      </c>
      <c r="F18" s="16">
        <v>5210</v>
      </c>
      <c r="G18" s="17">
        <v>2421</v>
      </c>
      <c r="H18" s="18">
        <v>2789</v>
      </c>
    </row>
    <row r="19" spans="1:8" ht="11.25" customHeight="1">
      <c r="A19" s="45">
        <v>12</v>
      </c>
      <c r="B19" s="16">
        <v>4009</v>
      </c>
      <c r="C19" s="17">
        <v>2072</v>
      </c>
      <c r="D19" s="17">
        <v>1937</v>
      </c>
      <c r="E19" s="45">
        <v>72</v>
      </c>
      <c r="F19" s="16">
        <v>4605</v>
      </c>
      <c r="G19" s="17">
        <v>2178</v>
      </c>
      <c r="H19" s="18">
        <v>2427</v>
      </c>
    </row>
    <row r="20" spans="1:8" ht="11.25" customHeight="1">
      <c r="A20" s="45">
        <v>13</v>
      </c>
      <c r="B20" s="16">
        <v>3985</v>
      </c>
      <c r="C20" s="17">
        <v>2044</v>
      </c>
      <c r="D20" s="17">
        <v>1941</v>
      </c>
      <c r="E20" s="45">
        <v>73</v>
      </c>
      <c r="F20" s="16">
        <v>3864</v>
      </c>
      <c r="G20" s="17">
        <v>1804</v>
      </c>
      <c r="H20" s="18">
        <v>2060</v>
      </c>
    </row>
    <row r="21" spans="1:8" ht="11.25" customHeight="1">
      <c r="A21" s="46">
        <v>14</v>
      </c>
      <c r="B21" s="19">
        <v>3942</v>
      </c>
      <c r="C21" s="20">
        <v>2080</v>
      </c>
      <c r="D21" s="20">
        <v>1862</v>
      </c>
      <c r="E21" s="46">
        <v>74</v>
      </c>
      <c r="F21" s="19">
        <v>3821</v>
      </c>
      <c r="G21" s="20">
        <v>1736</v>
      </c>
      <c r="H21" s="21">
        <v>2085</v>
      </c>
    </row>
    <row r="22" spans="1:8" ht="11.25" customHeight="1">
      <c r="A22" s="44" t="s">
        <v>60</v>
      </c>
      <c r="B22" s="16">
        <v>19625</v>
      </c>
      <c r="C22" s="17">
        <v>10095</v>
      </c>
      <c r="D22" s="17">
        <v>9530</v>
      </c>
      <c r="E22" s="44" t="s">
        <v>61</v>
      </c>
      <c r="F22" s="16">
        <v>17901</v>
      </c>
      <c r="G22" s="17">
        <v>8097</v>
      </c>
      <c r="H22" s="18">
        <v>9804</v>
      </c>
    </row>
    <row r="23" spans="1:8" ht="11.25" customHeight="1">
      <c r="A23" s="45">
        <v>15</v>
      </c>
      <c r="B23" s="16">
        <v>3979</v>
      </c>
      <c r="C23" s="17">
        <v>1999</v>
      </c>
      <c r="D23" s="17">
        <v>1980</v>
      </c>
      <c r="E23" s="45">
        <v>75</v>
      </c>
      <c r="F23" s="16">
        <v>4108</v>
      </c>
      <c r="G23" s="17">
        <v>1913</v>
      </c>
      <c r="H23" s="18">
        <v>2195</v>
      </c>
    </row>
    <row r="24" spans="1:8" ht="11.25" customHeight="1">
      <c r="A24" s="45">
        <v>16</v>
      </c>
      <c r="B24" s="16">
        <v>3867</v>
      </c>
      <c r="C24" s="17">
        <v>2040</v>
      </c>
      <c r="D24" s="17">
        <v>1827</v>
      </c>
      <c r="E24" s="45">
        <v>76</v>
      </c>
      <c r="F24" s="16">
        <v>3791</v>
      </c>
      <c r="G24" s="17">
        <v>1724</v>
      </c>
      <c r="H24" s="18">
        <v>2067</v>
      </c>
    </row>
    <row r="25" spans="1:8" ht="11.25" customHeight="1">
      <c r="A25" s="45">
        <v>17</v>
      </c>
      <c r="B25" s="16">
        <v>3750</v>
      </c>
      <c r="C25" s="17">
        <v>1949</v>
      </c>
      <c r="D25" s="17">
        <v>1801</v>
      </c>
      <c r="E25" s="45">
        <v>77</v>
      </c>
      <c r="F25" s="16">
        <v>3771</v>
      </c>
      <c r="G25" s="17">
        <v>1675</v>
      </c>
      <c r="H25" s="18">
        <v>2096</v>
      </c>
    </row>
    <row r="26" spans="1:8" ht="11.25" customHeight="1">
      <c r="A26" s="45">
        <v>18</v>
      </c>
      <c r="B26" s="16">
        <v>4067</v>
      </c>
      <c r="C26" s="17">
        <v>2047</v>
      </c>
      <c r="D26" s="17">
        <v>2020</v>
      </c>
      <c r="E26" s="45">
        <v>78</v>
      </c>
      <c r="F26" s="16">
        <v>3218</v>
      </c>
      <c r="G26" s="17">
        <v>1471</v>
      </c>
      <c r="H26" s="18">
        <v>1747</v>
      </c>
    </row>
    <row r="27" spans="1:8" ht="11.25" customHeight="1">
      <c r="A27" s="46">
        <v>19</v>
      </c>
      <c r="B27" s="19">
        <v>3962</v>
      </c>
      <c r="C27" s="20">
        <v>2060</v>
      </c>
      <c r="D27" s="20">
        <v>1902</v>
      </c>
      <c r="E27" s="46">
        <v>79</v>
      </c>
      <c r="F27" s="19">
        <v>3013</v>
      </c>
      <c r="G27" s="20">
        <v>1314</v>
      </c>
      <c r="H27" s="21">
        <v>1699</v>
      </c>
    </row>
    <row r="28" spans="1:8" ht="11.25" customHeight="1">
      <c r="A28" s="44" t="s">
        <v>62</v>
      </c>
      <c r="B28" s="16">
        <v>20355</v>
      </c>
      <c r="C28" s="17">
        <v>10694</v>
      </c>
      <c r="D28" s="17">
        <v>9661</v>
      </c>
      <c r="E28" s="44" t="s">
        <v>63</v>
      </c>
      <c r="F28" s="16">
        <v>11874</v>
      </c>
      <c r="G28" s="17">
        <v>4817</v>
      </c>
      <c r="H28" s="18">
        <v>7057</v>
      </c>
    </row>
    <row r="29" spans="1:8" ht="11.25" customHeight="1">
      <c r="A29" s="45">
        <v>20</v>
      </c>
      <c r="B29" s="16">
        <v>4000</v>
      </c>
      <c r="C29" s="17">
        <v>2095</v>
      </c>
      <c r="D29" s="17">
        <v>1905</v>
      </c>
      <c r="E29" s="45">
        <v>80</v>
      </c>
      <c r="F29" s="16">
        <v>2908</v>
      </c>
      <c r="G29" s="17">
        <v>1265</v>
      </c>
      <c r="H29" s="18">
        <v>1643</v>
      </c>
    </row>
    <row r="30" spans="1:8" ht="11.25" customHeight="1">
      <c r="A30" s="45">
        <v>21</v>
      </c>
      <c r="B30" s="16">
        <v>4035</v>
      </c>
      <c r="C30" s="17">
        <v>2128</v>
      </c>
      <c r="D30" s="17">
        <v>1907</v>
      </c>
      <c r="E30" s="45">
        <v>81</v>
      </c>
      <c r="F30" s="16">
        <v>2553</v>
      </c>
      <c r="G30" s="17">
        <v>1026</v>
      </c>
      <c r="H30" s="18">
        <v>1527</v>
      </c>
    </row>
    <row r="31" spans="1:8" ht="11.25" customHeight="1">
      <c r="A31" s="45">
        <v>22</v>
      </c>
      <c r="B31" s="16">
        <v>4101</v>
      </c>
      <c r="C31" s="17">
        <v>2150</v>
      </c>
      <c r="D31" s="17">
        <v>1951</v>
      </c>
      <c r="E31" s="45">
        <v>82</v>
      </c>
      <c r="F31" s="16">
        <v>2363</v>
      </c>
      <c r="G31" s="17">
        <v>976</v>
      </c>
      <c r="H31" s="18">
        <v>1387</v>
      </c>
    </row>
    <row r="32" spans="1:8" ht="11.25" customHeight="1">
      <c r="A32" s="45">
        <v>23</v>
      </c>
      <c r="B32" s="16">
        <v>3976</v>
      </c>
      <c r="C32" s="17">
        <v>2057</v>
      </c>
      <c r="D32" s="17">
        <v>1919</v>
      </c>
      <c r="E32" s="45">
        <v>83</v>
      </c>
      <c r="F32" s="16">
        <v>2095</v>
      </c>
      <c r="G32" s="17">
        <v>816</v>
      </c>
      <c r="H32" s="18">
        <v>1279</v>
      </c>
    </row>
    <row r="33" spans="1:8" ht="11.25" customHeight="1">
      <c r="A33" s="46">
        <v>24</v>
      </c>
      <c r="B33" s="19">
        <v>4243</v>
      </c>
      <c r="C33" s="20">
        <v>2264</v>
      </c>
      <c r="D33" s="20">
        <v>1979</v>
      </c>
      <c r="E33" s="46">
        <v>84</v>
      </c>
      <c r="F33" s="19">
        <v>1955</v>
      </c>
      <c r="G33" s="20">
        <v>734</v>
      </c>
      <c r="H33" s="21">
        <v>1221</v>
      </c>
    </row>
    <row r="34" spans="1:8" ht="11.25" customHeight="1">
      <c r="A34" s="44" t="s">
        <v>64</v>
      </c>
      <c r="B34" s="16">
        <v>23405</v>
      </c>
      <c r="C34" s="17">
        <v>12400</v>
      </c>
      <c r="D34" s="17">
        <v>11005</v>
      </c>
      <c r="E34" s="44" t="s">
        <v>65</v>
      </c>
      <c r="F34" s="16">
        <v>6704</v>
      </c>
      <c r="G34" s="17">
        <v>2306</v>
      </c>
      <c r="H34" s="18">
        <v>4398</v>
      </c>
    </row>
    <row r="35" spans="1:8" ht="11.25" customHeight="1">
      <c r="A35" s="45">
        <v>25</v>
      </c>
      <c r="B35" s="16">
        <v>4339</v>
      </c>
      <c r="C35" s="17">
        <v>2322</v>
      </c>
      <c r="D35" s="17">
        <v>2017</v>
      </c>
      <c r="E35" s="45">
        <v>85</v>
      </c>
      <c r="F35" s="16">
        <v>1686</v>
      </c>
      <c r="G35" s="17">
        <v>654</v>
      </c>
      <c r="H35" s="18">
        <v>1032</v>
      </c>
    </row>
    <row r="36" spans="1:8" ht="11.25" customHeight="1">
      <c r="A36" s="45">
        <v>26</v>
      </c>
      <c r="B36" s="16">
        <v>4420</v>
      </c>
      <c r="C36" s="17">
        <v>2407</v>
      </c>
      <c r="D36" s="17">
        <v>2013</v>
      </c>
      <c r="E36" s="45">
        <v>86</v>
      </c>
      <c r="F36" s="16">
        <v>1576</v>
      </c>
      <c r="G36" s="17">
        <v>572</v>
      </c>
      <c r="H36" s="18">
        <v>1004</v>
      </c>
    </row>
    <row r="37" spans="1:8" ht="11.25" customHeight="1">
      <c r="A37" s="45">
        <v>27</v>
      </c>
      <c r="B37" s="16">
        <v>4654</v>
      </c>
      <c r="C37" s="17">
        <v>2453</v>
      </c>
      <c r="D37" s="17">
        <v>2201</v>
      </c>
      <c r="E37" s="45">
        <v>87</v>
      </c>
      <c r="F37" s="16">
        <v>1400</v>
      </c>
      <c r="G37" s="17">
        <v>475</v>
      </c>
      <c r="H37" s="18">
        <v>925</v>
      </c>
    </row>
    <row r="38" spans="1:8" ht="11.25" customHeight="1">
      <c r="A38" s="45">
        <v>28</v>
      </c>
      <c r="B38" s="16">
        <v>4870</v>
      </c>
      <c r="C38" s="17">
        <v>2529</v>
      </c>
      <c r="D38" s="17">
        <v>2341</v>
      </c>
      <c r="E38" s="45">
        <v>88</v>
      </c>
      <c r="F38" s="16">
        <v>1055</v>
      </c>
      <c r="G38" s="17">
        <v>302</v>
      </c>
      <c r="H38" s="18">
        <v>753</v>
      </c>
    </row>
    <row r="39" spans="1:8" ht="11.25" customHeight="1">
      <c r="A39" s="46">
        <v>29</v>
      </c>
      <c r="B39" s="19">
        <v>5122</v>
      </c>
      <c r="C39" s="20">
        <v>2689</v>
      </c>
      <c r="D39" s="20">
        <v>2433</v>
      </c>
      <c r="E39" s="46">
        <v>89</v>
      </c>
      <c r="F39" s="19">
        <v>987</v>
      </c>
      <c r="G39" s="20">
        <v>303</v>
      </c>
      <c r="H39" s="21">
        <v>684</v>
      </c>
    </row>
    <row r="40" spans="1:8" ht="11.25" customHeight="1">
      <c r="A40" s="44" t="s">
        <v>66</v>
      </c>
      <c r="B40" s="16">
        <v>27915</v>
      </c>
      <c r="C40" s="17">
        <v>14365</v>
      </c>
      <c r="D40" s="17">
        <v>13550</v>
      </c>
      <c r="E40" s="44" t="s">
        <v>67</v>
      </c>
      <c r="F40" s="16">
        <v>2724</v>
      </c>
      <c r="G40" s="17">
        <v>669</v>
      </c>
      <c r="H40" s="18">
        <v>2055</v>
      </c>
    </row>
    <row r="41" spans="1:8" ht="11.25" customHeight="1">
      <c r="A41" s="45">
        <v>30</v>
      </c>
      <c r="B41" s="16">
        <v>5202</v>
      </c>
      <c r="C41" s="17">
        <v>2676</v>
      </c>
      <c r="D41" s="17">
        <v>2526</v>
      </c>
      <c r="E41" s="45">
        <v>90</v>
      </c>
      <c r="F41" s="16">
        <v>766</v>
      </c>
      <c r="G41" s="17">
        <v>225</v>
      </c>
      <c r="H41" s="18">
        <v>541</v>
      </c>
    </row>
    <row r="42" spans="1:8" ht="11.25" customHeight="1">
      <c r="A42" s="45">
        <v>31</v>
      </c>
      <c r="B42" s="16">
        <v>5294</v>
      </c>
      <c r="C42" s="17">
        <v>2809</v>
      </c>
      <c r="D42" s="17">
        <v>2485</v>
      </c>
      <c r="E42" s="45">
        <v>91</v>
      </c>
      <c r="F42" s="16">
        <v>660</v>
      </c>
      <c r="G42" s="17">
        <v>147</v>
      </c>
      <c r="H42" s="18">
        <v>513</v>
      </c>
    </row>
    <row r="43" spans="1:8" ht="11.25" customHeight="1">
      <c r="A43" s="45">
        <v>32</v>
      </c>
      <c r="B43" s="16">
        <v>5405</v>
      </c>
      <c r="C43" s="17">
        <v>2724</v>
      </c>
      <c r="D43" s="17">
        <v>2681</v>
      </c>
      <c r="E43" s="45">
        <v>92</v>
      </c>
      <c r="F43" s="16">
        <v>538</v>
      </c>
      <c r="G43" s="17">
        <v>135</v>
      </c>
      <c r="H43" s="18">
        <v>403</v>
      </c>
    </row>
    <row r="44" spans="1:8" ht="11.25" customHeight="1">
      <c r="A44" s="45">
        <v>33</v>
      </c>
      <c r="B44" s="16">
        <v>5920</v>
      </c>
      <c r="C44" s="17">
        <v>3044</v>
      </c>
      <c r="D44" s="17">
        <v>2876</v>
      </c>
      <c r="E44" s="45">
        <v>93</v>
      </c>
      <c r="F44" s="16">
        <v>443</v>
      </c>
      <c r="G44" s="17">
        <v>98</v>
      </c>
      <c r="H44" s="18">
        <v>345</v>
      </c>
    </row>
    <row r="45" spans="1:8" ht="11.25" customHeight="1">
      <c r="A45" s="46">
        <v>34</v>
      </c>
      <c r="B45" s="19">
        <v>6094</v>
      </c>
      <c r="C45" s="20">
        <v>3112</v>
      </c>
      <c r="D45" s="20">
        <v>2982</v>
      </c>
      <c r="E45" s="46">
        <v>94</v>
      </c>
      <c r="F45" s="19">
        <v>317</v>
      </c>
      <c r="G45" s="20">
        <v>64</v>
      </c>
      <c r="H45" s="21">
        <v>253</v>
      </c>
    </row>
    <row r="46" spans="1:8" ht="11.25" customHeight="1">
      <c r="A46" s="44" t="s">
        <v>68</v>
      </c>
      <c r="B46" s="16">
        <v>34980</v>
      </c>
      <c r="C46" s="17">
        <v>17872</v>
      </c>
      <c r="D46" s="17">
        <v>17108</v>
      </c>
      <c r="E46" s="44" t="s">
        <v>69</v>
      </c>
      <c r="F46" s="16">
        <v>880</v>
      </c>
      <c r="G46" s="17">
        <v>169</v>
      </c>
      <c r="H46" s="18">
        <v>711</v>
      </c>
    </row>
    <row r="47" spans="1:8" ht="11.25" customHeight="1">
      <c r="A47" s="45">
        <v>35</v>
      </c>
      <c r="B47" s="16">
        <v>6356</v>
      </c>
      <c r="C47" s="17">
        <v>3231</v>
      </c>
      <c r="D47" s="17">
        <v>3125</v>
      </c>
      <c r="E47" s="45">
        <v>95</v>
      </c>
      <c r="F47" s="16">
        <v>293</v>
      </c>
      <c r="G47" s="17">
        <v>66</v>
      </c>
      <c r="H47" s="18">
        <v>227</v>
      </c>
    </row>
    <row r="48" spans="1:8" ht="11.25" customHeight="1">
      <c r="A48" s="45">
        <v>36</v>
      </c>
      <c r="B48" s="16">
        <v>6630</v>
      </c>
      <c r="C48" s="17">
        <v>3401</v>
      </c>
      <c r="D48" s="17">
        <v>3229</v>
      </c>
      <c r="E48" s="45">
        <v>96</v>
      </c>
      <c r="F48" s="16">
        <v>205</v>
      </c>
      <c r="G48" s="17">
        <v>39</v>
      </c>
      <c r="H48" s="18">
        <v>166</v>
      </c>
    </row>
    <row r="49" spans="1:8" ht="11.25" customHeight="1">
      <c r="A49" s="45">
        <v>37</v>
      </c>
      <c r="B49" s="16">
        <v>6789</v>
      </c>
      <c r="C49" s="17">
        <v>3435</v>
      </c>
      <c r="D49" s="17">
        <v>3354</v>
      </c>
      <c r="E49" s="45">
        <v>97</v>
      </c>
      <c r="F49" s="16">
        <v>174</v>
      </c>
      <c r="G49" s="17">
        <v>30</v>
      </c>
      <c r="H49" s="18">
        <v>144</v>
      </c>
    </row>
    <row r="50" spans="1:8" ht="11.25" customHeight="1">
      <c r="A50" s="45">
        <v>38</v>
      </c>
      <c r="B50" s="16">
        <v>7270</v>
      </c>
      <c r="C50" s="17">
        <v>3750</v>
      </c>
      <c r="D50" s="17">
        <v>3520</v>
      </c>
      <c r="E50" s="45">
        <v>98</v>
      </c>
      <c r="F50" s="16">
        <v>119</v>
      </c>
      <c r="G50" s="17">
        <v>20</v>
      </c>
      <c r="H50" s="18">
        <v>99</v>
      </c>
    </row>
    <row r="51" spans="1:8" ht="11.25" customHeight="1">
      <c r="A51" s="46">
        <v>39</v>
      </c>
      <c r="B51" s="19">
        <v>7935</v>
      </c>
      <c r="C51" s="20">
        <v>4055</v>
      </c>
      <c r="D51" s="20">
        <v>3880</v>
      </c>
      <c r="E51" s="46">
        <v>99</v>
      </c>
      <c r="F51" s="19">
        <v>89</v>
      </c>
      <c r="G51" s="20">
        <v>14</v>
      </c>
      <c r="H51" s="21">
        <v>75</v>
      </c>
    </row>
    <row r="52" spans="1:8" ht="11.25" customHeight="1">
      <c r="A52" s="44" t="s">
        <v>70</v>
      </c>
      <c r="B52" s="16">
        <v>37670</v>
      </c>
      <c r="C52" s="17">
        <v>19323</v>
      </c>
      <c r="D52" s="17">
        <v>18347</v>
      </c>
      <c r="E52" s="44" t="s">
        <v>71</v>
      </c>
      <c r="F52" s="16">
        <v>145</v>
      </c>
      <c r="G52" s="17">
        <v>26</v>
      </c>
      <c r="H52" s="18">
        <v>119</v>
      </c>
    </row>
    <row r="53" spans="1:8" ht="11.25" customHeight="1">
      <c r="A53" s="45">
        <v>40</v>
      </c>
      <c r="B53" s="16">
        <v>7746</v>
      </c>
      <c r="C53" s="17">
        <v>3992</v>
      </c>
      <c r="D53" s="17">
        <v>3754</v>
      </c>
      <c r="E53" s="45">
        <v>100</v>
      </c>
      <c r="F53" s="16">
        <v>66</v>
      </c>
      <c r="G53" s="17">
        <v>14</v>
      </c>
      <c r="H53" s="18">
        <v>52</v>
      </c>
    </row>
    <row r="54" spans="1:8" ht="11.25" customHeight="1">
      <c r="A54" s="45">
        <v>41</v>
      </c>
      <c r="B54" s="16">
        <v>7747</v>
      </c>
      <c r="C54" s="17">
        <v>3947</v>
      </c>
      <c r="D54" s="17">
        <v>3800</v>
      </c>
      <c r="E54" s="45">
        <v>101</v>
      </c>
      <c r="F54" s="16">
        <v>39</v>
      </c>
      <c r="G54" s="17">
        <v>6</v>
      </c>
      <c r="H54" s="18">
        <v>33</v>
      </c>
    </row>
    <row r="55" spans="1:8" ht="11.25" customHeight="1">
      <c r="A55" s="45">
        <v>42</v>
      </c>
      <c r="B55" s="16">
        <v>7521</v>
      </c>
      <c r="C55" s="17">
        <v>3824</v>
      </c>
      <c r="D55" s="17">
        <v>3697</v>
      </c>
      <c r="E55" s="45">
        <v>102</v>
      </c>
      <c r="F55" s="16">
        <v>23</v>
      </c>
      <c r="G55" s="17">
        <v>2</v>
      </c>
      <c r="H55" s="18">
        <v>21</v>
      </c>
    </row>
    <row r="56" spans="1:8" ht="11.25" customHeight="1">
      <c r="A56" s="45">
        <v>43</v>
      </c>
      <c r="B56" s="16">
        <v>7175</v>
      </c>
      <c r="C56" s="17">
        <v>3719</v>
      </c>
      <c r="D56" s="17">
        <v>3456</v>
      </c>
      <c r="E56" s="45">
        <v>103</v>
      </c>
      <c r="F56" s="16">
        <v>11</v>
      </c>
      <c r="G56" s="17">
        <v>3</v>
      </c>
      <c r="H56" s="18">
        <v>8</v>
      </c>
    </row>
    <row r="57" spans="1:8" ht="11.25" customHeight="1">
      <c r="A57" s="46">
        <v>44</v>
      </c>
      <c r="B57" s="19">
        <v>7481</v>
      </c>
      <c r="C57" s="20">
        <v>3841</v>
      </c>
      <c r="D57" s="20">
        <v>3640</v>
      </c>
      <c r="E57" s="46">
        <v>104</v>
      </c>
      <c r="F57" s="19">
        <v>6</v>
      </c>
      <c r="G57" s="20">
        <v>1</v>
      </c>
      <c r="H57" s="21">
        <v>5</v>
      </c>
    </row>
    <row r="58" spans="1:8" ht="11.25" customHeight="1">
      <c r="A58" s="44" t="s">
        <v>72</v>
      </c>
      <c r="B58" s="16">
        <v>31653</v>
      </c>
      <c r="C58" s="17">
        <v>16710</v>
      </c>
      <c r="D58" s="17">
        <v>14943</v>
      </c>
      <c r="E58" s="44" t="s">
        <v>73</v>
      </c>
      <c r="F58" s="16">
        <v>5</v>
      </c>
      <c r="G58" s="17">
        <v>0</v>
      </c>
      <c r="H58" s="18">
        <v>5</v>
      </c>
    </row>
    <row r="59" spans="1:8" ht="11.25" customHeight="1">
      <c r="A59" s="45">
        <v>45</v>
      </c>
      <c r="B59" s="16">
        <v>7288</v>
      </c>
      <c r="C59" s="17">
        <v>3852</v>
      </c>
      <c r="D59" s="17">
        <v>3436</v>
      </c>
      <c r="E59" s="45">
        <v>105</v>
      </c>
      <c r="F59" s="16">
        <v>2</v>
      </c>
      <c r="G59" s="17">
        <v>0</v>
      </c>
      <c r="H59" s="18">
        <v>2</v>
      </c>
    </row>
    <row r="60" spans="1:8" ht="11.25" customHeight="1">
      <c r="A60" s="45">
        <v>46</v>
      </c>
      <c r="B60" s="16">
        <v>5482</v>
      </c>
      <c r="C60" s="17">
        <v>2900</v>
      </c>
      <c r="D60" s="17">
        <v>2582</v>
      </c>
      <c r="E60" s="45">
        <v>106</v>
      </c>
      <c r="F60" s="16">
        <v>1</v>
      </c>
      <c r="G60" s="17">
        <v>0</v>
      </c>
      <c r="H60" s="18">
        <v>1</v>
      </c>
    </row>
    <row r="61" spans="1:8" ht="11.25" customHeight="1">
      <c r="A61" s="45">
        <v>47</v>
      </c>
      <c r="B61" s="16">
        <v>6610</v>
      </c>
      <c r="C61" s="17">
        <v>3508</v>
      </c>
      <c r="D61" s="17">
        <v>3102</v>
      </c>
      <c r="E61" s="45">
        <v>107</v>
      </c>
      <c r="F61" s="16">
        <v>0</v>
      </c>
      <c r="G61" s="17">
        <v>0</v>
      </c>
      <c r="H61" s="18">
        <v>0</v>
      </c>
    </row>
    <row r="62" spans="1:8" ht="11.25" customHeight="1">
      <c r="A62" s="45">
        <v>48</v>
      </c>
      <c r="B62" s="16">
        <v>6303</v>
      </c>
      <c r="C62" s="17">
        <v>3273</v>
      </c>
      <c r="D62" s="17">
        <v>3030</v>
      </c>
      <c r="E62" s="45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6">
        <v>49</v>
      </c>
      <c r="B63" s="19">
        <v>5970</v>
      </c>
      <c r="C63" s="20">
        <v>3177</v>
      </c>
      <c r="D63" s="20">
        <v>2793</v>
      </c>
      <c r="E63" s="46">
        <v>109</v>
      </c>
      <c r="F63" s="19">
        <v>2</v>
      </c>
      <c r="G63" s="20">
        <v>0</v>
      </c>
      <c r="H63" s="21">
        <v>2</v>
      </c>
    </row>
    <row r="64" spans="1:8" ht="11.25" customHeight="1">
      <c r="A64" s="44" t="s">
        <v>74</v>
      </c>
      <c r="B64" s="16">
        <v>25251</v>
      </c>
      <c r="C64" s="17">
        <v>13222</v>
      </c>
      <c r="D64" s="17">
        <v>12029</v>
      </c>
      <c r="E64" s="45"/>
      <c r="F64" s="22"/>
      <c r="G64" s="17"/>
      <c r="H64" s="23"/>
    </row>
    <row r="65" spans="1:8" ht="11.25" customHeight="1">
      <c r="A65" s="45">
        <v>50</v>
      </c>
      <c r="B65" s="16">
        <v>5506</v>
      </c>
      <c r="C65" s="17">
        <v>2919</v>
      </c>
      <c r="D65" s="17">
        <v>2587</v>
      </c>
      <c r="E65" s="45" t="s">
        <v>47</v>
      </c>
      <c r="F65" s="97">
        <f>G65+H65</f>
        <v>419600</v>
      </c>
      <c r="G65" s="17">
        <f>G73+G74+G75</f>
        <v>208840</v>
      </c>
      <c r="H65" s="98">
        <f>H73+H74+H75</f>
        <v>210760</v>
      </c>
    </row>
    <row r="66" spans="1:8" ht="11.25" customHeight="1">
      <c r="A66" s="45">
        <v>51</v>
      </c>
      <c r="B66" s="16">
        <v>5168</v>
      </c>
      <c r="C66" s="17">
        <v>2667</v>
      </c>
      <c r="D66" s="17">
        <v>2501</v>
      </c>
      <c r="E66" s="45"/>
      <c r="F66" s="22"/>
      <c r="G66" s="17"/>
      <c r="H66" s="23"/>
    </row>
    <row r="67" spans="1:8" ht="11.25" customHeight="1">
      <c r="A67" s="45">
        <v>52</v>
      </c>
      <c r="B67" s="16">
        <v>5062</v>
      </c>
      <c r="C67" s="17">
        <v>2664</v>
      </c>
      <c r="D67" s="17">
        <v>2398</v>
      </c>
      <c r="E67" s="45"/>
      <c r="F67" s="16"/>
      <c r="G67" s="17"/>
      <c r="H67" s="23"/>
    </row>
    <row r="68" spans="1:8" ht="11.25" customHeight="1">
      <c r="A68" s="45">
        <v>53</v>
      </c>
      <c r="B68" s="16">
        <v>4709</v>
      </c>
      <c r="C68" s="17">
        <v>2457</v>
      </c>
      <c r="D68" s="17">
        <v>2252</v>
      </c>
      <c r="E68" s="45" t="s">
        <v>292</v>
      </c>
      <c r="F68" s="22"/>
      <c r="G68" s="17"/>
      <c r="H68" s="23"/>
    </row>
    <row r="69" spans="1:8" ht="11.25" customHeight="1">
      <c r="A69" s="46">
        <v>54</v>
      </c>
      <c r="B69" s="19">
        <v>4806</v>
      </c>
      <c r="C69" s="20">
        <v>2515</v>
      </c>
      <c r="D69" s="20">
        <v>2291</v>
      </c>
      <c r="E69" s="46" t="s">
        <v>293</v>
      </c>
      <c r="F69" s="19">
        <v>183610</v>
      </c>
      <c r="G69" s="20"/>
      <c r="H69" s="21"/>
    </row>
    <row r="70" spans="1:8" ht="11.25" customHeight="1">
      <c r="A70" s="44" t="s">
        <v>75</v>
      </c>
      <c r="B70" s="16">
        <v>22011</v>
      </c>
      <c r="C70" s="17">
        <v>11016</v>
      </c>
      <c r="D70" s="17">
        <v>10995</v>
      </c>
      <c r="E70" s="45"/>
      <c r="F70" s="16"/>
      <c r="G70" s="83"/>
      <c r="H70" s="84"/>
    </row>
    <row r="71" spans="1:8" ht="11.25" customHeight="1">
      <c r="A71" s="45">
        <v>55</v>
      </c>
      <c r="B71" s="16">
        <v>4312</v>
      </c>
      <c r="C71" s="17">
        <v>2183</v>
      </c>
      <c r="D71" s="17">
        <v>2129</v>
      </c>
      <c r="E71" s="45"/>
      <c r="F71" s="22"/>
      <c r="G71" s="17"/>
      <c r="H71" s="18"/>
    </row>
    <row r="72" spans="1:8" ht="11.25" customHeight="1">
      <c r="A72" s="45">
        <v>56</v>
      </c>
      <c r="B72" s="16">
        <v>4272</v>
      </c>
      <c r="C72" s="17">
        <v>2135</v>
      </c>
      <c r="D72" s="17">
        <v>2137</v>
      </c>
      <c r="E72" s="45" t="s">
        <v>76</v>
      </c>
      <c r="F72" s="24"/>
      <c r="G72" s="25"/>
      <c r="H72" s="23"/>
    </row>
    <row r="73" spans="1:8" ht="11.25" customHeight="1">
      <c r="A73" s="45">
        <v>57</v>
      </c>
      <c r="B73" s="16">
        <v>4434</v>
      </c>
      <c r="C73" s="17">
        <v>2204</v>
      </c>
      <c r="D73" s="17">
        <v>2230</v>
      </c>
      <c r="E73" s="44" t="s">
        <v>77</v>
      </c>
      <c r="F73" s="16">
        <f>G73+H73</f>
        <v>58777</v>
      </c>
      <c r="G73" s="17">
        <f>C4+C10+C16</f>
        <v>30094</v>
      </c>
      <c r="H73" s="18">
        <f>D4+D10+D16</f>
        <v>28683</v>
      </c>
    </row>
    <row r="74" spans="1:8" ht="11.25" customHeight="1">
      <c r="A74" s="45">
        <v>58</v>
      </c>
      <c r="B74" s="16">
        <v>4471</v>
      </c>
      <c r="C74" s="17">
        <v>2262</v>
      </c>
      <c r="D74" s="17">
        <v>2209</v>
      </c>
      <c r="E74" s="44" t="s">
        <v>78</v>
      </c>
      <c r="F74" s="16">
        <f>G74+H74</f>
        <v>271892</v>
      </c>
      <c r="G74" s="17">
        <f>C22+C28+C34+C40+C46+C52+C58+C64+C70+G4</f>
        <v>139627</v>
      </c>
      <c r="H74" s="18">
        <f>D22+D28+D34+D40+D46+D52+D58+D64+D70+H4</f>
        <v>132265</v>
      </c>
    </row>
    <row r="75" spans="1:8" ht="13.5" customHeight="1" thickBot="1">
      <c r="A75" s="47">
        <v>59</v>
      </c>
      <c r="B75" s="26">
        <v>4522</v>
      </c>
      <c r="C75" s="27">
        <v>2232</v>
      </c>
      <c r="D75" s="27">
        <v>2290</v>
      </c>
      <c r="E75" s="48" t="s">
        <v>79</v>
      </c>
      <c r="F75" s="26">
        <f>G75+H75</f>
        <v>88931</v>
      </c>
      <c r="G75" s="27">
        <f>G10+G16+G22+G28+G34+G40+G46+G52+G58+G64</f>
        <v>39119</v>
      </c>
      <c r="H75" s="28">
        <f>H10+H16+H22+H28+H34+H40+H46+H52+H58+H64</f>
        <v>49812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0" t="s">
        <v>298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0.25" customHeight="1">
      <c r="A2" s="143" t="str">
        <f>IF(MONTH('人口・世帯数の推移'!A27)=1,CONCATENATE(YEAR('人口・世帯数の推移'!A27)-1,"年12月中"),CONCATENATE(YEAR('人口・世帯数の推移'!A27),"年",MONTH('人口・世帯数の推移'!A27)-1,"月中"))</f>
        <v>2013年1月中</v>
      </c>
      <c r="B2" s="14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4" t="s">
        <v>15</v>
      </c>
      <c r="B3" s="145" t="s">
        <v>30</v>
      </c>
      <c r="C3" s="145" t="s">
        <v>31</v>
      </c>
      <c r="D3" s="145" t="s">
        <v>32</v>
      </c>
      <c r="E3" s="144" t="s">
        <v>33</v>
      </c>
      <c r="F3" s="144"/>
      <c r="G3" s="144"/>
      <c r="H3" s="144"/>
      <c r="I3" s="144" t="s">
        <v>34</v>
      </c>
      <c r="J3" s="144"/>
      <c r="K3" s="144"/>
      <c r="L3" s="144"/>
      <c r="M3" s="145" t="s">
        <v>35</v>
      </c>
      <c r="N3" s="145" t="s">
        <v>29</v>
      </c>
    </row>
    <row r="4" spans="1:14" s="1" customFormat="1" ht="19.5" customHeight="1">
      <c r="A4" s="144"/>
      <c r="B4" s="145"/>
      <c r="C4" s="145"/>
      <c r="D4" s="145"/>
      <c r="E4" s="144"/>
      <c r="F4" s="144"/>
      <c r="G4" s="144"/>
      <c r="H4" s="144"/>
      <c r="I4" s="144"/>
      <c r="J4" s="144"/>
      <c r="K4" s="144"/>
      <c r="L4" s="144"/>
      <c r="M4" s="145"/>
      <c r="N4" s="145"/>
    </row>
    <row r="5" spans="1:14" s="1" customFormat="1" ht="19.5" customHeight="1">
      <c r="A5" s="144"/>
      <c r="B5" s="145"/>
      <c r="C5" s="145"/>
      <c r="D5" s="145"/>
      <c r="E5" s="72" t="s">
        <v>36</v>
      </c>
      <c r="F5" s="72" t="s">
        <v>37</v>
      </c>
      <c r="G5" s="72" t="s">
        <v>38</v>
      </c>
      <c r="H5" s="72" t="s">
        <v>29</v>
      </c>
      <c r="I5" s="72" t="s">
        <v>36</v>
      </c>
      <c r="J5" s="72" t="s">
        <v>37</v>
      </c>
      <c r="K5" s="72" t="s">
        <v>38</v>
      </c>
      <c r="L5" s="72" t="s">
        <v>29</v>
      </c>
      <c r="M5" s="145"/>
      <c r="N5" s="145"/>
    </row>
    <row r="6" spans="1:14" s="1" customFormat="1" ht="19.5" customHeight="1">
      <c r="A6" s="72" t="s">
        <v>16</v>
      </c>
      <c r="B6" s="73">
        <v>7</v>
      </c>
      <c r="C6" s="73">
        <v>21</v>
      </c>
      <c r="D6" s="73">
        <v>-14</v>
      </c>
      <c r="E6" s="73">
        <v>27</v>
      </c>
      <c r="F6" s="73">
        <v>22</v>
      </c>
      <c r="G6" s="73">
        <v>25</v>
      </c>
      <c r="H6" s="73">
        <v>74</v>
      </c>
      <c r="I6" s="73">
        <v>19</v>
      </c>
      <c r="J6" s="73">
        <v>22</v>
      </c>
      <c r="K6" s="73">
        <v>22</v>
      </c>
      <c r="L6" s="73">
        <v>63</v>
      </c>
      <c r="M6" s="73">
        <v>11</v>
      </c>
      <c r="N6" s="73">
        <f aca="true" t="shared" si="0" ref="N6:N21">D6+M6</f>
        <v>-3</v>
      </c>
    </row>
    <row r="7" spans="1:14" s="1" customFormat="1" ht="19.5" customHeight="1">
      <c r="A7" s="72" t="s">
        <v>17</v>
      </c>
      <c r="B7" s="73">
        <v>37</v>
      </c>
      <c r="C7" s="73">
        <v>52</v>
      </c>
      <c r="D7" s="73">
        <v>-15</v>
      </c>
      <c r="E7" s="73">
        <v>87</v>
      </c>
      <c r="F7" s="73">
        <v>66</v>
      </c>
      <c r="G7" s="73">
        <v>38</v>
      </c>
      <c r="H7" s="73">
        <v>191</v>
      </c>
      <c r="I7" s="73">
        <v>63</v>
      </c>
      <c r="J7" s="73">
        <v>81</v>
      </c>
      <c r="K7" s="73">
        <v>70</v>
      </c>
      <c r="L7" s="73">
        <v>214</v>
      </c>
      <c r="M7" s="73">
        <v>-23</v>
      </c>
      <c r="N7" s="73">
        <f t="shared" si="0"/>
        <v>-38</v>
      </c>
    </row>
    <row r="8" spans="1:14" s="1" customFormat="1" ht="19.5" customHeight="1">
      <c r="A8" s="72" t="s">
        <v>18</v>
      </c>
      <c r="B8" s="73">
        <v>27</v>
      </c>
      <c r="C8" s="73">
        <v>24</v>
      </c>
      <c r="D8" s="73">
        <v>3</v>
      </c>
      <c r="E8" s="73">
        <v>50</v>
      </c>
      <c r="F8" s="73">
        <v>60</v>
      </c>
      <c r="G8" s="73">
        <v>40</v>
      </c>
      <c r="H8" s="73">
        <v>150</v>
      </c>
      <c r="I8" s="73">
        <v>31</v>
      </c>
      <c r="J8" s="73">
        <v>47</v>
      </c>
      <c r="K8" s="73">
        <v>39</v>
      </c>
      <c r="L8" s="73">
        <v>117</v>
      </c>
      <c r="M8" s="73">
        <v>33</v>
      </c>
      <c r="N8" s="73">
        <f t="shared" si="0"/>
        <v>36</v>
      </c>
    </row>
    <row r="9" spans="1:14" s="1" customFormat="1" ht="19.5" customHeight="1">
      <c r="A9" s="72" t="s">
        <v>19</v>
      </c>
      <c r="B9" s="73">
        <v>30</v>
      </c>
      <c r="C9" s="73">
        <v>31</v>
      </c>
      <c r="D9" s="73">
        <v>-1</v>
      </c>
      <c r="E9" s="73">
        <v>31</v>
      </c>
      <c r="F9" s="73">
        <v>38</v>
      </c>
      <c r="G9" s="73">
        <v>44</v>
      </c>
      <c r="H9" s="73">
        <v>113</v>
      </c>
      <c r="I9" s="73">
        <v>28</v>
      </c>
      <c r="J9" s="73">
        <v>45</v>
      </c>
      <c r="K9" s="73">
        <v>29</v>
      </c>
      <c r="L9" s="73">
        <v>102</v>
      </c>
      <c r="M9" s="73">
        <v>11</v>
      </c>
      <c r="N9" s="73">
        <f t="shared" si="0"/>
        <v>10</v>
      </c>
    </row>
    <row r="10" spans="1:14" s="1" customFormat="1" ht="19.5" customHeight="1">
      <c r="A10" s="72" t="s">
        <v>20</v>
      </c>
      <c r="B10" s="73">
        <v>45</v>
      </c>
      <c r="C10" s="73">
        <v>39</v>
      </c>
      <c r="D10" s="73">
        <v>6</v>
      </c>
      <c r="E10" s="73">
        <v>57</v>
      </c>
      <c r="F10" s="73">
        <v>58</v>
      </c>
      <c r="G10" s="73">
        <v>70</v>
      </c>
      <c r="H10" s="73">
        <v>185</v>
      </c>
      <c r="I10" s="73">
        <v>70</v>
      </c>
      <c r="J10" s="73">
        <v>73</v>
      </c>
      <c r="K10" s="73">
        <v>75</v>
      </c>
      <c r="L10" s="73">
        <v>218</v>
      </c>
      <c r="M10" s="73">
        <v>-33</v>
      </c>
      <c r="N10" s="73">
        <f t="shared" si="0"/>
        <v>-27</v>
      </c>
    </row>
    <row r="11" spans="1:14" s="1" customFormat="1" ht="19.5" customHeight="1">
      <c r="A11" s="72" t="s">
        <v>21</v>
      </c>
      <c r="B11" s="73">
        <v>38</v>
      </c>
      <c r="C11" s="73">
        <v>19</v>
      </c>
      <c r="D11" s="73">
        <v>19</v>
      </c>
      <c r="E11" s="73">
        <v>24</v>
      </c>
      <c r="F11" s="73">
        <v>35</v>
      </c>
      <c r="G11" s="73">
        <v>49</v>
      </c>
      <c r="H11" s="73">
        <v>108</v>
      </c>
      <c r="I11" s="73">
        <v>35</v>
      </c>
      <c r="J11" s="73">
        <v>40</v>
      </c>
      <c r="K11" s="73">
        <v>27</v>
      </c>
      <c r="L11" s="73">
        <v>102</v>
      </c>
      <c r="M11" s="73">
        <v>6</v>
      </c>
      <c r="N11" s="73">
        <f t="shared" si="0"/>
        <v>25</v>
      </c>
    </row>
    <row r="12" spans="1:14" s="1" customFormat="1" ht="19.5" customHeight="1">
      <c r="A12" s="72" t="s">
        <v>22</v>
      </c>
      <c r="B12" s="73">
        <v>27</v>
      </c>
      <c r="C12" s="73">
        <v>41</v>
      </c>
      <c r="D12" s="73">
        <v>-14</v>
      </c>
      <c r="E12" s="73">
        <v>49</v>
      </c>
      <c r="F12" s="73">
        <v>37</v>
      </c>
      <c r="G12" s="73">
        <v>59</v>
      </c>
      <c r="H12" s="73">
        <v>145</v>
      </c>
      <c r="I12" s="73">
        <v>44</v>
      </c>
      <c r="J12" s="73">
        <v>64</v>
      </c>
      <c r="K12" s="73">
        <v>73</v>
      </c>
      <c r="L12" s="73">
        <v>181</v>
      </c>
      <c r="M12" s="73">
        <v>-36</v>
      </c>
      <c r="N12" s="73">
        <f t="shared" si="0"/>
        <v>-50</v>
      </c>
    </row>
    <row r="13" spans="1:14" s="1" customFormat="1" ht="19.5" customHeight="1">
      <c r="A13" s="72" t="s">
        <v>23</v>
      </c>
      <c r="B13" s="73">
        <v>26</v>
      </c>
      <c r="C13" s="73">
        <v>22</v>
      </c>
      <c r="D13" s="73">
        <v>4</v>
      </c>
      <c r="E13" s="73">
        <v>17</v>
      </c>
      <c r="F13" s="73">
        <v>39</v>
      </c>
      <c r="G13" s="73">
        <v>16</v>
      </c>
      <c r="H13" s="73">
        <v>72</v>
      </c>
      <c r="I13" s="73">
        <v>40</v>
      </c>
      <c r="J13" s="73">
        <v>32</v>
      </c>
      <c r="K13" s="73">
        <v>39</v>
      </c>
      <c r="L13" s="73">
        <v>111</v>
      </c>
      <c r="M13" s="73">
        <v>-39</v>
      </c>
      <c r="N13" s="73">
        <f t="shared" si="0"/>
        <v>-35</v>
      </c>
    </row>
    <row r="14" spans="1:14" s="1" customFormat="1" ht="19.5" customHeight="1">
      <c r="A14" s="72" t="s">
        <v>24</v>
      </c>
      <c r="B14" s="73">
        <v>36</v>
      </c>
      <c r="C14" s="73">
        <v>19</v>
      </c>
      <c r="D14" s="73">
        <v>17</v>
      </c>
      <c r="E14" s="73">
        <v>37</v>
      </c>
      <c r="F14" s="73">
        <v>45</v>
      </c>
      <c r="G14" s="73">
        <v>74</v>
      </c>
      <c r="H14" s="73">
        <v>156</v>
      </c>
      <c r="I14" s="73">
        <v>54</v>
      </c>
      <c r="J14" s="73">
        <v>44</v>
      </c>
      <c r="K14" s="73">
        <v>52</v>
      </c>
      <c r="L14" s="73">
        <v>150</v>
      </c>
      <c r="M14" s="73">
        <v>6</v>
      </c>
      <c r="N14" s="73">
        <f t="shared" si="0"/>
        <v>23</v>
      </c>
    </row>
    <row r="15" spans="1:14" s="1" customFormat="1" ht="19.5" customHeight="1">
      <c r="A15" s="72" t="s">
        <v>25</v>
      </c>
      <c r="B15" s="73">
        <v>22</v>
      </c>
      <c r="C15" s="73">
        <v>21</v>
      </c>
      <c r="D15" s="73">
        <v>1</v>
      </c>
      <c r="E15" s="73">
        <v>58</v>
      </c>
      <c r="F15" s="73">
        <v>50</v>
      </c>
      <c r="G15" s="73">
        <v>44</v>
      </c>
      <c r="H15" s="73">
        <v>152</v>
      </c>
      <c r="I15" s="73">
        <v>73</v>
      </c>
      <c r="J15" s="73">
        <v>52</v>
      </c>
      <c r="K15" s="73">
        <v>45</v>
      </c>
      <c r="L15" s="73">
        <v>170</v>
      </c>
      <c r="M15" s="73">
        <v>-18</v>
      </c>
      <c r="N15" s="73">
        <f t="shared" si="0"/>
        <v>-17</v>
      </c>
    </row>
    <row r="16" spans="1:14" s="1" customFormat="1" ht="19.5" customHeight="1">
      <c r="A16" s="72" t="s">
        <v>26</v>
      </c>
      <c r="B16" s="73">
        <v>7</v>
      </c>
      <c r="C16" s="73">
        <v>6</v>
      </c>
      <c r="D16" s="73">
        <v>1</v>
      </c>
      <c r="E16" s="73">
        <v>13</v>
      </c>
      <c r="F16" s="73">
        <v>16</v>
      </c>
      <c r="G16" s="73">
        <v>11</v>
      </c>
      <c r="H16" s="73">
        <v>40</v>
      </c>
      <c r="I16" s="73">
        <v>4</v>
      </c>
      <c r="J16" s="73">
        <v>12</v>
      </c>
      <c r="K16" s="73">
        <v>24</v>
      </c>
      <c r="L16" s="73">
        <v>40</v>
      </c>
      <c r="M16" s="73">
        <v>0</v>
      </c>
      <c r="N16" s="73">
        <f t="shared" si="0"/>
        <v>1</v>
      </c>
    </row>
    <row r="17" spans="1:14" s="1" customFormat="1" ht="19.5" customHeight="1">
      <c r="A17" s="72" t="s">
        <v>27</v>
      </c>
      <c r="B17" s="73">
        <v>24</v>
      </c>
      <c r="C17" s="73">
        <v>23</v>
      </c>
      <c r="D17" s="73">
        <v>1</v>
      </c>
      <c r="E17" s="73">
        <v>36</v>
      </c>
      <c r="F17" s="73">
        <v>67</v>
      </c>
      <c r="G17" s="73">
        <v>29</v>
      </c>
      <c r="H17" s="73">
        <v>132</v>
      </c>
      <c r="I17" s="73">
        <v>38</v>
      </c>
      <c r="J17" s="73">
        <v>39</v>
      </c>
      <c r="K17" s="73">
        <v>27</v>
      </c>
      <c r="L17" s="73">
        <v>104</v>
      </c>
      <c r="M17" s="73">
        <v>28</v>
      </c>
      <c r="N17" s="73">
        <f t="shared" si="0"/>
        <v>29</v>
      </c>
    </row>
    <row r="18" spans="1:14" s="1" customFormat="1" ht="19.5" customHeight="1">
      <c r="A18" s="72" t="s">
        <v>28</v>
      </c>
      <c r="B18" s="73">
        <v>8</v>
      </c>
      <c r="C18" s="73">
        <v>14</v>
      </c>
      <c r="D18" s="73">
        <v>-6</v>
      </c>
      <c r="E18" s="73">
        <v>12</v>
      </c>
      <c r="F18" s="73">
        <v>20</v>
      </c>
      <c r="G18" s="73">
        <v>16</v>
      </c>
      <c r="H18" s="73">
        <v>48</v>
      </c>
      <c r="I18" s="73">
        <v>18</v>
      </c>
      <c r="J18" s="73">
        <v>15</v>
      </c>
      <c r="K18" s="73">
        <v>11</v>
      </c>
      <c r="L18" s="73">
        <v>44</v>
      </c>
      <c r="M18" s="73">
        <v>4</v>
      </c>
      <c r="N18" s="73">
        <f t="shared" si="0"/>
        <v>-2</v>
      </c>
    </row>
    <row r="19" spans="1:14" s="1" customFormat="1" ht="19.5" customHeight="1">
      <c r="A19" s="74" t="s">
        <v>49</v>
      </c>
      <c r="B19" s="75">
        <v>179</v>
      </c>
      <c r="C19" s="75">
        <v>177</v>
      </c>
      <c r="D19" s="108">
        <v>2</v>
      </c>
      <c r="E19" s="75">
        <v>273</v>
      </c>
      <c r="F19" s="75">
        <v>293</v>
      </c>
      <c r="G19" s="75">
        <v>277</v>
      </c>
      <c r="H19" s="75">
        <v>843</v>
      </c>
      <c r="I19" s="75">
        <v>286</v>
      </c>
      <c r="J19" s="75">
        <v>291</v>
      </c>
      <c r="K19" s="75">
        <v>294</v>
      </c>
      <c r="L19" s="75">
        <v>871</v>
      </c>
      <c r="M19" s="76">
        <v>-28</v>
      </c>
      <c r="N19" s="85">
        <f t="shared" si="0"/>
        <v>-26</v>
      </c>
    </row>
    <row r="20" spans="1:14" s="1" customFormat="1" ht="19.5" customHeight="1">
      <c r="A20" s="74" t="s">
        <v>50</v>
      </c>
      <c r="B20" s="75">
        <v>155</v>
      </c>
      <c r="C20" s="75">
        <v>155</v>
      </c>
      <c r="D20" s="75">
        <v>0</v>
      </c>
      <c r="E20" s="75">
        <v>225</v>
      </c>
      <c r="F20" s="75">
        <v>260</v>
      </c>
      <c r="G20" s="75">
        <v>238</v>
      </c>
      <c r="H20" s="75">
        <v>723</v>
      </c>
      <c r="I20" s="75">
        <v>231</v>
      </c>
      <c r="J20" s="75">
        <v>275</v>
      </c>
      <c r="K20" s="75">
        <v>239</v>
      </c>
      <c r="L20" s="75">
        <v>745</v>
      </c>
      <c r="M20" s="76">
        <v>-22</v>
      </c>
      <c r="N20" s="85">
        <f t="shared" si="0"/>
        <v>-22</v>
      </c>
    </row>
    <row r="21" spans="1:14" s="1" customFormat="1" ht="19.5" customHeight="1">
      <c r="A21" s="74" t="s">
        <v>51</v>
      </c>
      <c r="B21" s="75">
        <v>334</v>
      </c>
      <c r="C21" s="75">
        <v>332</v>
      </c>
      <c r="D21" s="75">
        <v>2</v>
      </c>
      <c r="E21" s="75">
        <v>498</v>
      </c>
      <c r="F21" s="75">
        <v>553</v>
      </c>
      <c r="G21" s="75">
        <v>515</v>
      </c>
      <c r="H21" s="75">
        <v>1566</v>
      </c>
      <c r="I21" s="75">
        <v>517</v>
      </c>
      <c r="J21" s="75">
        <v>566</v>
      </c>
      <c r="K21" s="75">
        <v>533</v>
      </c>
      <c r="L21" s="75">
        <v>1616</v>
      </c>
      <c r="M21" s="76">
        <v>-50</v>
      </c>
      <c r="N21" s="85">
        <f t="shared" si="0"/>
        <v>-48</v>
      </c>
    </row>
    <row r="22" spans="1:14" s="1" customFormat="1" ht="7.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1"/>
    </row>
    <row r="23" spans="1:14" ht="13.5">
      <c r="A23" s="142" t="s">
        <v>297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</row>
  </sheetData>
  <sheetProtection/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1" t="s">
        <v>296</v>
      </c>
      <c r="C1" s="141"/>
      <c r="D1" s="141"/>
      <c r="E1" s="141"/>
      <c r="F1" s="141"/>
    </row>
    <row r="2" spans="2:6" s="4" customFormat="1" ht="23.25" customHeight="1">
      <c r="B2" s="3" t="str">
        <f>'13地区別人口と世帯数'!A2</f>
        <v>2013.2.1</v>
      </c>
      <c r="C2" s="3"/>
      <c r="D2" s="3"/>
      <c r="E2" s="3"/>
      <c r="F2" s="3"/>
    </row>
    <row r="3" spans="2:6" s="4" customFormat="1" ht="13.5">
      <c r="B3" s="146" t="s">
        <v>39</v>
      </c>
      <c r="C3" s="146" t="s">
        <v>3</v>
      </c>
      <c r="D3" s="149" t="s">
        <v>0</v>
      </c>
      <c r="E3" s="150"/>
      <c r="F3" s="151"/>
    </row>
    <row r="4" spans="2:6" s="4" customFormat="1" ht="13.5">
      <c r="B4" s="147"/>
      <c r="C4" s="147"/>
      <c r="D4" s="152"/>
      <c r="E4" s="153"/>
      <c r="F4" s="154"/>
    </row>
    <row r="5" spans="2:6" s="4" customFormat="1" ht="23.25" customHeight="1">
      <c r="B5" s="148"/>
      <c r="C5" s="148"/>
      <c r="D5" s="59" t="s">
        <v>6</v>
      </c>
      <c r="E5" s="59" t="s">
        <v>7</v>
      </c>
      <c r="F5" s="59" t="s">
        <v>8</v>
      </c>
    </row>
    <row r="6" spans="2:6" s="4" customFormat="1" ht="27" customHeight="1">
      <c r="B6" s="65" t="s">
        <v>287</v>
      </c>
      <c r="C6" s="58">
        <v>146</v>
      </c>
      <c r="D6" s="58">
        <f>F6+E6</f>
        <v>252</v>
      </c>
      <c r="E6" s="58">
        <v>140</v>
      </c>
      <c r="F6" s="58">
        <v>112</v>
      </c>
    </row>
    <row r="7" spans="2:6" s="4" customFormat="1" ht="27" customHeight="1">
      <c r="B7" s="66" t="s">
        <v>40</v>
      </c>
      <c r="C7" s="58">
        <v>355</v>
      </c>
      <c r="D7" s="58">
        <f aca="true" t="shared" si="0" ref="D7:D14">F7+E7</f>
        <v>629</v>
      </c>
      <c r="E7" s="58">
        <v>342</v>
      </c>
      <c r="F7" s="58">
        <v>287</v>
      </c>
    </row>
    <row r="8" spans="2:6" s="4" customFormat="1" ht="27" customHeight="1">
      <c r="B8" s="66" t="s">
        <v>41</v>
      </c>
      <c r="C8" s="58">
        <v>612</v>
      </c>
      <c r="D8" s="58">
        <f t="shared" si="0"/>
        <v>913</v>
      </c>
      <c r="E8" s="58">
        <v>397</v>
      </c>
      <c r="F8" s="58">
        <v>516</v>
      </c>
    </row>
    <row r="9" spans="2:6" s="4" customFormat="1" ht="27" customHeight="1">
      <c r="B9" s="66" t="s">
        <v>42</v>
      </c>
      <c r="C9" s="58">
        <v>627</v>
      </c>
      <c r="D9" s="58">
        <f t="shared" si="0"/>
        <v>874</v>
      </c>
      <c r="E9" s="58">
        <v>404</v>
      </c>
      <c r="F9" s="58">
        <v>470</v>
      </c>
    </row>
    <row r="10" spans="2:6" s="4" customFormat="1" ht="27" customHeight="1">
      <c r="B10" s="66" t="s">
        <v>43</v>
      </c>
      <c r="C10" s="58">
        <v>313</v>
      </c>
      <c r="D10" s="58">
        <f t="shared" si="0"/>
        <v>630</v>
      </c>
      <c r="E10" s="58">
        <v>314</v>
      </c>
      <c r="F10" s="58">
        <v>316</v>
      </c>
    </row>
    <row r="11" spans="2:6" s="4" customFormat="1" ht="27" customHeight="1">
      <c r="B11" s="66" t="s">
        <v>44</v>
      </c>
      <c r="C11" s="58">
        <v>321</v>
      </c>
      <c r="D11" s="58">
        <f t="shared" si="0"/>
        <v>403</v>
      </c>
      <c r="E11" s="58">
        <v>86</v>
      </c>
      <c r="F11" s="58">
        <v>317</v>
      </c>
    </row>
    <row r="12" spans="2:6" s="4" customFormat="1" ht="27" customHeight="1">
      <c r="B12" s="66" t="s">
        <v>45</v>
      </c>
      <c r="C12" s="58">
        <v>170</v>
      </c>
      <c r="D12" s="58">
        <f t="shared" si="0"/>
        <v>184</v>
      </c>
      <c r="E12" s="58">
        <v>130</v>
      </c>
      <c r="F12" s="58">
        <v>54</v>
      </c>
    </row>
    <row r="13" spans="2:6" s="4" customFormat="1" ht="27" customHeight="1">
      <c r="B13" s="61" t="s">
        <v>288</v>
      </c>
      <c r="C13" s="58">
        <v>165</v>
      </c>
      <c r="D13" s="58">
        <f t="shared" si="0"/>
        <v>323</v>
      </c>
      <c r="E13" s="58">
        <v>162</v>
      </c>
      <c r="F13" s="58">
        <v>161</v>
      </c>
    </row>
    <row r="14" spans="2:6" s="4" customFormat="1" ht="27" customHeight="1">
      <c r="B14" s="66" t="s">
        <v>46</v>
      </c>
      <c r="C14" s="58">
        <v>805</v>
      </c>
      <c r="D14" s="58">
        <f t="shared" si="0"/>
        <v>1029</v>
      </c>
      <c r="E14" s="58">
        <v>612</v>
      </c>
      <c r="F14" s="58">
        <v>417</v>
      </c>
    </row>
    <row r="15" spans="2:6" s="4" customFormat="1" ht="27" customHeight="1">
      <c r="B15" s="37" t="s">
        <v>47</v>
      </c>
      <c r="C15" s="38">
        <f>SUM(C6:C14)</f>
        <v>3514</v>
      </c>
      <c r="D15" s="38">
        <f>SUM(D6:D14)</f>
        <v>5237</v>
      </c>
      <c r="E15" s="38">
        <f>SUM(E6:E14)</f>
        <v>2587</v>
      </c>
      <c r="F15" s="38">
        <f>SUM(F6:F14)</f>
        <v>2650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2012-03-05T07:15:39Z</cp:lastPrinted>
  <dcterms:created xsi:type="dcterms:W3CDTF">1998-08-25T04:55:29Z</dcterms:created>
  <dcterms:modified xsi:type="dcterms:W3CDTF">2013-02-07T02:15:51Z</dcterms:modified>
  <cp:category/>
  <cp:version/>
  <cp:contentType/>
  <cp:contentStatus/>
</cp:coreProperties>
</file>