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'人口・世帯数の推移'!$A$1:$J$33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<sst xmlns="http://schemas.openxmlformats.org/spreadsheetml/2006/main" count="396" uniqueCount="304">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</sst>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0" t="s">
        <v>277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customHeight="1">
      <c r="A3" s="117" t="s">
        <v>2</v>
      </c>
      <c r="B3" s="117" t="s">
        <v>3</v>
      </c>
      <c r="C3" s="111" t="s">
        <v>0</v>
      </c>
      <c r="D3" s="112"/>
      <c r="E3" s="113"/>
      <c r="F3" s="111" t="s">
        <v>275</v>
      </c>
      <c r="G3" s="112"/>
      <c r="H3" s="113"/>
      <c r="I3" s="67" t="s">
        <v>1</v>
      </c>
      <c r="J3" s="67" t="s">
        <v>0</v>
      </c>
    </row>
    <row r="4" spans="1:10" ht="13.5" customHeight="1">
      <c r="A4" s="118"/>
      <c r="B4" s="118"/>
      <c r="C4" s="114"/>
      <c r="D4" s="115"/>
      <c r="E4" s="116"/>
      <c r="F4" s="114"/>
      <c r="G4" s="115"/>
      <c r="H4" s="116"/>
      <c r="I4" s="70" t="s">
        <v>4</v>
      </c>
      <c r="J4" s="68" t="s">
        <v>5</v>
      </c>
    </row>
    <row r="5" spans="1:10" ht="13.5" customHeight="1">
      <c r="A5" s="119"/>
      <c r="B5" s="119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1" t="s">
        <v>12</v>
      </c>
      <c r="J5" s="69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299</v>
      </c>
      <c r="G6" s="33" t="s">
        <v>299</v>
      </c>
      <c r="H6" s="33" t="s">
        <v>299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300</v>
      </c>
      <c r="C11" s="32">
        <v>90971</v>
      </c>
      <c r="D11" s="33" t="s">
        <v>300</v>
      </c>
      <c r="E11" s="33" t="s">
        <v>300</v>
      </c>
      <c r="F11" s="33" t="s">
        <v>300</v>
      </c>
      <c r="G11" s="32">
        <v>31694</v>
      </c>
      <c r="H11" s="35">
        <v>0.5346761813182178</v>
      </c>
      <c r="I11" s="33" t="s">
        <v>300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300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6">
        <v>38626</v>
      </c>
      <c r="B23" s="87">
        <v>161232</v>
      </c>
      <c r="C23" s="87">
        <v>396014</v>
      </c>
      <c r="D23" s="87">
        <v>198365</v>
      </c>
      <c r="E23" s="87">
        <v>197649</v>
      </c>
      <c r="F23" s="87">
        <v>12777</v>
      </c>
      <c r="G23" s="87">
        <v>16829</v>
      </c>
      <c r="H23" s="88">
        <v>0.04438202987987394</v>
      </c>
      <c r="I23" s="89">
        <v>2.456174952862955</v>
      </c>
      <c r="J23" s="87">
        <v>5697.22342109049</v>
      </c>
    </row>
    <row r="24" spans="1:10" s="77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4">
        <v>0.0344508022443651</v>
      </c>
      <c r="I24" s="34">
        <v>2.3819898709741194</v>
      </c>
      <c r="J24" s="32">
        <v>5893.497338512444</v>
      </c>
    </row>
    <row r="25" spans="1:10" s="77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4">
        <v>0.010176806450274254</v>
      </c>
      <c r="I25" s="34">
        <v>2.368075901849478</v>
      </c>
      <c r="J25" s="32">
        <v>5953.474320241691</v>
      </c>
    </row>
    <row r="26" spans="1:10" ht="15.75" customHeight="1">
      <c r="A26" s="107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4">
        <v>0.007080270451832412</v>
      </c>
      <c r="I26" s="34">
        <v>2.351365380275333</v>
      </c>
      <c r="J26" s="32">
        <v>5995.626528557042</v>
      </c>
    </row>
    <row r="27" spans="1:10" ht="15.75" customHeight="1">
      <c r="A27" s="107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4">
        <v>0.004</v>
      </c>
      <c r="I27" s="34">
        <v>2.3</v>
      </c>
      <c r="J27" s="32">
        <v>6017</v>
      </c>
    </row>
    <row r="28" spans="1:10" ht="15.75" customHeight="1">
      <c r="A28" s="82">
        <v>41579</v>
      </c>
      <c r="B28" s="38">
        <v>178931</v>
      </c>
      <c r="C28" s="38">
        <v>418255</v>
      </c>
      <c r="D28" s="38">
        <v>207481</v>
      </c>
      <c r="E28" s="38">
        <v>210774</v>
      </c>
      <c r="F28" s="93">
        <v>44</v>
      </c>
      <c r="G28" s="93">
        <v>-14</v>
      </c>
      <c r="H28" s="92">
        <v>0</v>
      </c>
      <c r="I28" s="39">
        <v>2.3</v>
      </c>
      <c r="J28" s="38">
        <v>6017</v>
      </c>
    </row>
    <row r="29" spans="1:10" ht="13.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ht="13.5">
      <c r="A30" s="2" t="s">
        <v>301</v>
      </c>
    </row>
    <row r="31" ht="13.5">
      <c r="A31" s="2" t="s">
        <v>302</v>
      </c>
    </row>
  </sheetData>
  <sheetProtection/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0" t="s">
        <v>291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" customHeight="1">
      <c r="A2" s="6" t="str">
        <f>'13地区別人口と世帯数'!A2</f>
        <v>2013.11.1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21" t="s">
        <v>81</v>
      </c>
      <c r="B3" s="54" t="s">
        <v>80</v>
      </c>
      <c r="C3" s="123" t="s">
        <v>0</v>
      </c>
      <c r="D3" s="124"/>
      <c r="E3" s="125"/>
      <c r="F3" s="10"/>
      <c r="G3" s="121" t="s">
        <v>81</v>
      </c>
      <c r="H3" s="54" t="s">
        <v>80</v>
      </c>
      <c r="I3" s="123" t="s">
        <v>0</v>
      </c>
      <c r="J3" s="124"/>
      <c r="K3" s="125"/>
    </row>
    <row r="4" spans="1:11" ht="19.5" customHeight="1">
      <c r="A4" s="122"/>
      <c r="B4" s="55" t="s">
        <v>3</v>
      </c>
      <c r="C4" s="52" t="s">
        <v>6</v>
      </c>
      <c r="D4" s="52" t="s">
        <v>7</v>
      </c>
      <c r="E4" s="52" t="s">
        <v>8</v>
      </c>
      <c r="F4" s="10"/>
      <c r="G4" s="122"/>
      <c r="H4" s="55" t="s">
        <v>3</v>
      </c>
      <c r="I4" s="52" t="s">
        <v>6</v>
      </c>
      <c r="J4" s="52" t="s">
        <v>7</v>
      </c>
      <c r="K4" s="52" t="s">
        <v>8</v>
      </c>
    </row>
    <row r="5" spans="1:11" ht="18.75" customHeight="1">
      <c r="A5" s="49" t="s">
        <v>82</v>
      </c>
      <c r="B5" s="50">
        <v>649</v>
      </c>
      <c r="C5" s="50">
        <v>1258</v>
      </c>
      <c r="D5" s="106">
        <v>609</v>
      </c>
      <c r="E5" s="106">
        <v>649</v>
      </c>
      <c r="F5" s="10"/>
      <c r="G5" s="51" t="s">
        <v>87</v>
      </c>
      <c r="H5" s="50">
        <v>706</v>
      </c>
      <c r="I5" s="50">
        <v>1539</v>
      </c>
      <c r="J5" s="106">
        <v>719</v>
      </c>
      <c r="K5" s="106">
        <v>820</v>
      </c>
    </row>
    <row r="6" spans="1:11" ht="18.75" customHeight="1">
      <c r="A6" s="49" t="s">
        <v>84</v>
      </c>
      <c r="B6" s="126">
        <v>4096</v>
      </c>
      <c r="C6" s="126">
        <v>7761</v>
      </c>
      <c r="D6" s="128">
        <v>3763</v>
      </c>
      <c r="E6" s="128">
        <v>3998</v>
      </c>
      <c r="F6" s="10"/>
      <c r="G6" s="51" t="s">
        <v>89</v>
      </c>
      <c r="H6" s="50">
        <v>438</v>
      </c>
      <c r="I6" s="50">
        <v>1099</v>
      </c>
      <c r="J6" s="106">
        <v>523</v>
      </c>
      <c r="K6" s="106">
        <v>576</v>
      </c>
    </row>
    <row r="7" spans="1:11" ht="18.75" customHeight="1">
      <c r="A7" s="49" t="s">
        <v>86</v>
      </c>
      <c r="B7" s="127"/>
      <c r="C7" s="127"/>
      <c r="D7" s="129"/>
      <c r="E7" s="129"/>
      <c r="F7" s="10"/>
      <c r="G7" s="51" t="s">
        <v>91</v>
      </c>
      <c r="H7" s="50">
        <v>694</v>
      </c>
      <c r="I7" s="50">
        <v>1692</v>
      </c>
      <c r="J7" s="106">
        <v>812</v>
      </c>
      <c r="K7" s="106">
        <v>880</v>
      </c>
    </row>
    <row r="8" spans="1:11" ht="18.75" customHeight="1">
      <c r="A8" s="49" t="s">
        <v>88</v>
      </c>
      <c r="B8" s="50">
        <v>612</v>
      </c>
      <c r="C8" s="50">
        <v>1181</v>
      </c>
      <c r="D8" s="106">
        <v>630</v>
      </c>
      <c r="E8" s="106">
        <v>551</v>
      </c>
      <c r="F8" s="10"/>
      <c r="G8" s="51" t="s">
        <v>93</v>
      </c>
      <c r="H8" s="50">
        <v>461</v>
      </c>
      <c r="I8" s="50">
        <v>1301</v>
      </c>
      <c r="J8" s="106">
        <v>620</v>
      </c>
      <c r="K8" s="106">
        <v>681</v>
      </c>
    </row>
    <row r="9" spans="1:11" ht="18.75" customHeight="1">
      <c r="A9" s="49" t="s">
        <v>90</v>
      </c>
      <c r="B9" s="50">
        <v>328</v>
      </c>
      <c r="C9" s="50">
        <v>709</v>
      </c>
      <c r="D9" s="106">
        <v>357</v>
      </c>
      <c r="E9" s="106">
        <v>352</v>
      </c>
      <c r="F9" s="10"/>
      <c r="G9" s="51" t="s">
        <v>95</v>
      </c>
      <c r="H9" s="50">
        <v>818</v>
      </c>
      <c r="I9" s="50">
        <v>1959</v>
      </c>
      <c r="J9" s="106">
        <v>900</v>
      </c>
      <c r="K9" s="106">
        <v>1059</v>
      </c>
    </row>
    <row r="10" spans="1:11" ht="18.75" customHeight="1">
      <c r="A10" s="49" t="s">
        <v>92</v>
      </c>
      <c r="B10" s="50">
        <v>1227</v>
      </c>
      <c r="C10" s="50">
        <v>1736</v>
      </c>
      <c r="D10" s="106">
        <v>1256</v>
      </c>
      <c r="E10" s="106">
        <v>480</v>
      </c>
      <c r="F10" s="10"/>
      <c r="G10" s="51" t="s">
        <v>97</v>
      </c>
      <c r="H10" s="50">
        <v>604</v>
      </c>
      <c r="I10" s="50">
        <v>1370</v>
      </c>
      <c r="J10" s="106">
        <v>648</v>
      </c>
      <c r="K10" s="106">
        <v>722</v>
      </c>
    </row>
    <row r="11" spans="1:11" ht="18.75" customHeight="1">
      <c r="A11" s="49" t="s">
        <v>94</v>
      </c>
      <c r="B11" s="50">
        <v>577</v>
      </c>
      <c r="C11" s="50">
        <v>1266</v>
      </c>
      <c r="D11" s="106">
        <v>605</v>
      </c>
      <c r="E11" s="106">
        <v>661</v>
      </c>
      <c r="F11" s="10"/>
      <c r="G11" s="51" t="s">
        <v>99</v>
      </c>
      <c r="H11" s="50">
        <v>498</v>
      </c>
      <c r="I11" s="50">
        <v>1152</v>
      </c>
      <c r="J11" s="106">
        <v>534</v>
      </c>
      <c r="K11" s="106">
        <v>618</v>
      </c>
    </row>
    <row r="12" spans="1:11" ht="18.75" customHeight="1">
      <c r="A12" s="49" t="s">
        <v>96</v>
      </c>
      <c r="B12" s="50">
        <v>134</v>
      </c>
      <c r="C12" s="50">
        <v>306</v>
      </c>
      <c r="D12" s="106">
        <v>158</v>
      </c>
      <c r="E12" s="106">
        <v>148</v>
      </c>
      <c r="F12" s="10"/>
      <c r="G12" s="51" t="s">
        <v>101</v>
      </c>
      <c r="H12" s="50">
        <v>514</v>
      </c>
      <c r="I12" s="50">
        <v>1336</v>
      </c>
      <c r="J12" s="106">
        <v>623</v>
      </c>
      <c r="K12" s="106">
        <v>713</v>
      </c>
    </row>
    <row r="13" spans="1:11" ht="18.75" customHeight="1">
      <c r="A13" s="49" t="s">
        <v>98</v>
      </c>
      <c r="B13" s="50">
        <v>664</v>
      </c>
      <c r="C13" s="50">
        <v>1428</v>
      </c>
      <c r="D13" s="106">
        <v>728</v>
      </c>
      <c r="E13" s="106">
        <v>700</v>
      </c>
      <c r="F13" s="10"/>
      <c r="G13" s="51" t="s">
        <v>103</v>
      </c>
      <c r="H13" s="50">
        <v>538</v>
      </c>
      <c r="I13" s="50">
        <v>1403</v>
      </c>
      <c r="J13" s="106">
        <v>673</v>
      </c>
      <c r="K13" s="106">
        <v>730</v>
      </c>
    </row>
    <row r="14" spans="1:11" ht="18.75" customHeight="1">
      <c r="A14" s="49" t="s">
        <v>100</v>
      </c>
      <c r="B14" s="50">
        <v>624</v>
      </c>
      <c r="C14" s="50">
        <v>1292</v>
      </c>
      <c r="D14" s="106">
        <v>634</v>
      </c>
      <c r="E14" s="106">
        <v>658</v>
      </c>
      <c r="F14" s="10"/>
      <c r="G14" s="51" t="s">
        <v>105</v>
      </c>
      <c r="H14" s="50">
        <v>774</v>
      </c>
      <c r="I14" s="50">
        <v>1839</v>
      </c>
      <c r="J14" s="106">
        <v>890</v>
      </c>
      <c r="K14" s="106">
        <v>949</v>
      </c>
    </row>
    <row r="15" spans="1:11" ht="18.75" customHeight="1">
      <c r="A15" s="49" t="s">
        <v>102</v>
      </c>
      <c r="B15" s="50">
        <v>831</v>
      </c>
      <c r="C15" s="50">
        <v>1917</v>
      </c>
      <c r="D15" s="106">
        <v>935</v>
      </c>
      <c r="E15" s="106">
        <v>982</v>
      </c>
      <c r="F15" s="10"/>
      <c r="G15" s="51" t="s">
        <v>107</v>
      </c>
      <c r="H15" s="50">
        <v>169</v>
      </c>
      <c r="I15" s="50">
        <v>419</v>
      </c>
      <c r="J15" s="106">
        <v>207</v>
      </c>
      <c r="K15" s="106">
        <v>212</v>
      </c>
    </row>
    <row r="16" spans="1:11" ht="18.75" customHeight="1">
      <c r="A16" s="49" t="s">
        <v>104</v>
      </c>
      <c r="B16" s="50">
        <v>391</v>
      </c>
      <c r="C16" s="50">
        <v>773</v>
      </c>
      <c r="D16" s="106">
        <v>385</v>
      </c>
      <c r="E16" s="106">
        <v>388</v>
      </c>
      <c r="F16" s="10"/>
      <c r="G16" s="51" t="s">
        <v>109</v>
      </c>
      <c r="H16" s="50">
        <v>589</v>
      </c>
      <c r="I16" s="50">
        <v>1419</v>
      </c>
      <c r="J16" s="106">
        <v>697</v>
      </c>
      <c r="K16" s="106">
        <v>722</v>
      </c>
    </row>
    <row r="17" spans="1:11" ht="18.75" customHeight="1">
      <c r="A17" s="49" t="s">
        <v>106</v>
      </c>
      <c r="B17" s="50">
        <v>1103</v>
      </c>
      <c r="C17" s="50">
        <v>1836</v>
      </c>
      <c r="D17" s="106">
        <v>905</v>
      </c>
      <c r="E17" s="106">
        <v>931</v>
      </c>
      <c r="F17" s="10"/>
      <c r="G17" s="51" t="s">
        <v>111</v>
      </c>
      <c r="H17" s="50">
        <v>357</v>
      </c>
      <c r="I17" s="50">
        <v>717</v>
      </c>
      <c r="J17" s="106">
        <v>425</v>
      </c>
      <c r="K17" s="106">
        <v>292</v>
      </c>
    </row>
    <row r="18" spans="1:11" ht="18.75" customHeight="1">
      <c r="A18" s="49" t="s">
        <v>108</v>
      </c>
      <c r="B18" s="50">
        <v>862</v>
      </c>
      <c r="C18" s="50">
        <v>1986</v>
      </c>
      <c r="D18" s="106">
        <v>985</v>
      </c>
      <c r="E18" s="106">
        <v>1001</v>
      </c>
      <c r="F18" s="10"/>
      <c r="G18" s="51" t="s">
        <v>113</v>
      </c>
      <c r="H18" s="50">
        <v>637</v>
      </c>
      <c r="I18" s="50">
        <v>1611</v>
      </c>
      <c r="J18" s="106">
        <v>793</v>
      </c>
      <c r="K18" s="106">
        <v>818</v>
      </c>
    </row>
    <row r="19" spans="1:11" ht="18.75" customHeight="1">
      <c r="A19" s="49" t="s">
        <v>110</v>
      </c>
      <c r="B19" s="50">
        <v>337</v>
      </c>
      <c r="C19" s="50">
        <v>689</v>
      </c>
      <c r="D19" s="106">
        <v>353</v>
      </c>
      <c r="E19" s="106">
        <v>336</v>
      </c>
      <c r="F19" s="10"/>
      <c r="G19" s="51" t="s">
        <v>115</v>
      </c>
      <c r="H19" s="50">
        <v>439</v>
      </c>
      <c r="I19" s="50">
        <v>932</v>
      </c>
      <c r="J19" s="106">
        <v>484</v>
      </c>
      <c r="K19" s="106">
        <v>448</v>
      </c>
    </row>
    <row r="20" spans="1:11" ht="18.75" customHeight="1">
      <c r="A20" s="49" t="s">
        <v>112</v>
      </c>
      <c r="B20" s="50">
        <v>205</v>
      </c>
      <c r="C20" s="50">
        <v>479</v>
      </c>
      <c r="D20" s="106">
        <v>239</v>
      </c>
      <c r="E20" s="106">
        <v>240</v>
      </c>
      <c r="F20" s="10"/>
      <c r="G20" s="51" t="s">
        <v>117</v>
      </c>
      <c r="H20" s="50">
        <v>1207</v>
      </c>
      <c r="I20" s="50">
        <v>3014</v>
      </c>
      <c r="J20" s="106">
        <v>1476</v>
      </c>
      <c r="K20" s="106">
        <v>1538</v>
      </c>
    </row>
    <row r="21" spans="1:11" ht="18.75" customHeight="1">
      <c r="A21" s="49" t="s">
        <v>114</v>
      </c>
      <c r="B21" s="50">
        <v>402</v>
      </c>
      <c r="C21" s="50">
        <v>980</v>
      </c>
      <c r="D21" s="106">
        <v>506</v>
      </c>
      <c r="E21" s="106">
        <v>474</v>
      </c>
      <c r="F21" s="10"/>
      <c r="G21" s="51" t="s">
        <v>119</v>
      </c>
      <c r="H21" s="50">
        <v>921</v>
      </c>
      <c r="I21" s="50">
        <v>2076</v>
      </c>
      <c r="J21" s="106">
        <v>1011</v>
      </c>
      <c r="K21" s="106">
        <v>1065</v>
      </c>
    </row>
    <row r="22" spans="1:11" ht="18.75" customHeight="1">
      <c r="A22" s="49" t="s">
        <v>116</v>
      </c>
      <c r="B22" s="50">
        <v>828</v>
      </c>
      <c r="C22" s="50">
        <v>1865</v>
      </c>
      <c r="D22" s="106">
        <v>963</v>
      </c>
      <c r="E22" s="106">
        <v>902</v>
      </c>
      <c r="F22" s="10"/>
      <c r="G22" s="51" t="s">
        <v>121</v>
      </c>
      <c r="H22" s="50">
        <v>683</v>
      </c>
      <c r="I22" s="50">
        <v>1626</v>
      </c>
      <c r="J22" s="106">
        <v>768</v>
      </c>
      <c r="K22" s="106">
        <v>858</v>
      </c>
    </row>
    <row r="23" spans="1:11" ht="18.75" customHeight="1">
      <c r="A23" s="49" t="s">
        <v>118</v>
      </c>
      <c r="B23" s="50">
        <v>623</v>
      </c>
      <c r="C23" s="50">
        <v>1144</v>
      </c>
      <c r="D23" s="106">
        <v>573</v>
      </c>
      <c r="E23" s="106">
        <v>571</v>
      </c>
      <c r="F23" s="10"/>
      <c r="G23" s="51" t="s">
        <v>123</v>
      </c>
      <c r="H23" s="50">
        <v>744</v>
      </c>
      <c r="I23" s="50">
        <v>1787</v>
      </c>
      <c r="J23" s="106">
        <v>859</v>
      </c>
      <c r="K23" s="106">
        <v>928</v>
      </c>
    </row>
    <row r="24" spans="1:11" ht="18.75" customHeight="1">
      <c r="A24" s="49" t="s">
        <v>120</v>
      </c>
      <c r="B24" s="50">
        <v>451</v>
      </c>
      <c r="C24" s="50">
        <v>1115</v>
      </c>
      <c r="D24" s="106">
        <v>526</v>
      </c>
      <c r="E24" s="106">
        <v>589</v>
      </c>
      <c r="F24" s="10"/>
      <c r="G24" s="51" t="s">
        <v>125</v>
      </c>
      <c r="H24" s="50">
        <v>596</v>
      </c>
      <c r="I24" s="50">
        <v>1577</v>
      </c>
      <c r="J24" s="106">
        <v>779</v>
      </c>
      <c r="K24" s="106">
        <v>798</v>
      </c>
    </row>
    <row r="25" spans="1:11" ht="18.75" customHeight="1">
      <c r="A25" s="49" t="s">
        <v>122</v>
      </c>
      <c r="B25" s="50">
        <v>629</v>
      </c>
      <c r="C25" s="50">
        <v>1619</v>
      </c>
      <c r="D25" s="106">
        <v>835</v>
      </c>
      <c r="E25" s="106">
        <v>784</v>
      </c>
      <c r="F25" s="10"/>
      <c r="G25" s="51" t="s">
        <v>127</v>
      </c>
      <c r="H25" s="50">
        <v>654</v>
      </c>
      <c r="I25" s="50">
        <v>1246</v>
      </c>
      <c r="J25" s="106">
        <v>615</v>
      </c>
      <c r="K25" s="106">
        <v>631</v>
      </c>
    </row>
    <row r="26" spans="1:11" ht="18.75" customHeight="1">
      <c r="A26" s="49" t="s">
        <v>124</v>
      </c>
      <c r="B26" s="50">
        <v>466</v>
      </c>
      <c r="C26" s="50">
        <v>1142</v>
      </c>
      <c r="D26" s="106">
        <v>523</v>
      </c>
      <c r="E26" s="106">
        <v>619</v>
      </c>
      <c r="F26" s="10"/>
      <c r="G26" s="51" t="s">
        <v>129</v>
      </c>
      <c r="H26" s="50">
        <v>649</v>
      </c>
      <c r="I26" s="50">
        <v>1387</v>
      </c>
      <c r="J26" s="106">
        <v>665</v>
      </c>
      <c r="K26" s="106">
        <v>722</v>
      </c>
    </row>
    <row r="27" spans="1:11" ht="18.75" customHeight="1">
      <c r="A27" s="49" t="s">
        <v>126</v>
      </c>
      <c r="B27" s="50">
        <v>0</v>
      </c>
      <c r="C27" s="50">
        <v>0</v>
      </c>
      <c r="D27" s="106">
        <v>0</v>
      </c>
      <c r="E27" s="106">
        <v>0</v>
      </c>
      <c r="F27" s="10"/>
      <c r="G27" s="51" t="s">
        <v>131</v>
      </c>
      <c r="H27" s="50">
        <v>648</v>
      </c>
      <c r="I27" s="50">
        <v>1587</v>
      </c>
      <c r="J27" s="106">
        <v>765</v>
      </c>
      <c r="K27" s="106">
        <v>822</v>
      </c>
    </row>
    <row r="28" spans="1:11" ht="18.75" customHeight="1">
      <c r="A28" s="49" t="s">
        <v>128</v>
      </c>
      <c r="B28" s="50">
        <v>657</v>
      </c>
      <c r="C28" s="50">
        <v>1764</v>
      </c>
      <c r="D28" s="106">
        <v>877</v>
      </c>
      <c r="E28" s="106">
        <v>887</v>
      </c>
      <c r="F28" s="10"/>
      <c r="G28" s="51" t="s">
        <v>133</v>
      </c>
      <c r="H28" s="50">
        <v>371</v>
      </c>
      <c r="I28" s="50">
        <v>623</v>
      </c>
      <c r="J28" s="106">
        <v>274</v>
      </c>
      <c r="K28" s="106">
        <v>349</v>
      </c>
    </row>
    <row r="29" spans="1:11" ht="18.75" customHeight="1">
      <c r="A29" s="49" t="s">
        <v>130</v>
      </c>
      <c r="B29" s="50">
        <v>396</v>
      </c>
      <c r="C29" s="50">
        <v>1013</v>
      </c>
      <c r="D29" s="106">
        <v>518</v>
      </c>
      <c r="E29" s="106">
        <v>495</v>
      </c>
      <c r="F29" s="10"/>
      <c r="G29" s="51" t="s">
        <v>135</v>
      </c>
      <c r="H29" s="50">
        <v>481</v>
      </c>
      <c r="I29" s="50">
        <v>975</v>
      </c>
      <c r="J29" s="106">
        <v>444</v>
      </c>
      <c r="K29" s="106">
        <v>531</v>
      </c>
    </row>
    <row r="30" spans="1:11" ht="18.75" customHeight="1">
      <c r="A30" s="49" t="s">
        <v>132</v>
      </c>
      <c r="B30" s="50">
        <v>216</v>
      </c>
      <c r="C30" s="50">
        <v>476</v>
      </c>
      <c r="D30" s="106">
        <v>238</v>
      </c>
      <c r="E30" s="106">
        <v>238</v>
      </c>
      <c r="F30" s="10"/>
      <c r="G30" s="51" t="s">
        <v>137</v>
      </c>
      <c r="H30" s="50">
        <v>398</v>
      </c>
      <c r="I30" s="50">
        <v>771</v>
      </c>
      <c r="J30" s="106">
        <v>374</v>
      </c>
      <c r="K30" s="106">
        <v>397</v>
      </c>
    </row>
    <row r="31" spans="1:11" ht="18.75" customHeight="1">
      <c r="A31" s="49" t="s">
        <v>134</v>
      </c>
      <c r="B31" s="50">
        <v>2375</v>
      </c>
      <c r="C31" s="50">
        <v>4462</v>
      </c>
      <c r="D31" s="106">
        <v>2139</v>
      </c>
      <c r="E31" s="106">
        <v>2323</v>
      </c>
      <c r="F31" s="10"/>
      <c r="G31" s="49" t="s">
        <v>139</v>
      </c>
      <c r="H31" s="50">
        <v>779</v>
      </c>
      <c r="I31" s="50">
        <v>2008</v>
      </c>
      <c r="J31" s="106">
        <v>1035</v>
      </c>
      <c r="K31" s="106">
        <v>973</v>
      </c>
    </row>
    <row r="32" spans="1:11" ht="18.75" customHeight="1">
      <c r="A32" s="49" t="s">
        <v>136</v>
      </c>
      <c r="B32" s="50">
        <v>619</v>
      </c>
      <c r="C32" s="50">
        <v>1496</v>
      </c>
      <c r="D32" s="106">
        <v>735</v>
      </c>
      <c r="E32" s="106">
        <v>761</v>
      </c>
      <c r="F32" s="10"/>
      <c r="G32" s="49" t="s">
        <v>141</v>
      </c>
      <c r="H32" s="50">
        <v>245</v>
      </c>
      <c r="I32" s="50">
        <v>523</v>
      </c>
      <c r="J32" s="106">
        <v>266</v>
      </c>
      <c r="K32" s="106">
        <v>257</v>
      </c>
    </row>
    <row r="33" spans="1:11" ht="18.75" customHeight="1">
      <c r="A33" s="49" t="s">
        <v>138</v>
      </c>
      <c r="B33" s="50">
        <v>301</v>
      </c>
      <c r="C33" s="50">
        <v>753</v>
      </c>
      <c r="D33" s="106">
        <v>380</v>
      </c>
      <c r="E33" s="106">
        <v>373</v>
      </c>
      <c r="F33" s="10"/>
      <c r="G33" s="49" t="s">
        <v>143</v>
      </c>
      <c r="H33" s="50">
        <v>511</v>
      </c>
      <c r="I33" s="50">
        <v>1232</v>
      </c>
      <c r="J33" s="106">
        <v>600</v>
      </c>
      <c r="K33" s="106">
        <v>632</v>
      </c>
    </row>
    <row r="34" spans="1:11" ht="18.75" customHeight="1">
      <c r="A34" s="49" t="s">
        <v>140</v>
      </c>
      <c r="B34" s="50">
        <v>24</v>
      </c>
      <c r="C34" s="50">
        <v>67</v>
      </c>
      <c r="D34" s="106">
        <v>35</v>
      </c>
      <c r="E34" s="106">
        <v>32</v>
      </c>
      <c r="F34" s="10"/>
      <c r="G34" s="49" t="s">
        <v>145</v>
      </c>
      <c r="H34" s="50">
        <v>1616</v>
      </c>
      <c r="I34" s="50">
        <v>4074</v>
      </c>
      <c r="J34" s="106">
        <v>2005</v>
      </c>
      <c r="K34" s="106">
        <v>2069</v>
      </c>
    </row>
    <row r="35" spans="1:11" ht="18.75" customHeight="1">
      <c r="A35" s="49" t="s">
        <v>142</v>
      </c>
      <c r="B35" s="106" t="s">
        <v>303</v>
      </c>
      <c r="C35" s="106" t="s">
        <v>303</v>
      </c>
      <c r="D35" s="106" t="s">
        <v>303</v>
      </c>
      <c r="E35" s="106" t="s">
        <v>303</v>
      </c>
      <c r="F35" s="10"/>
      <c r="G35" s="49" t="s">
        <v>147</v>
      </c>
      <c r="H35" s="50">
        <v>1013</v>
      </c>
      <c r="I35" s="50">
        <v>2184</v>
      </c>
      <c r="J35" s="106">
        <v>1118</v>
      </c>
      <c r="K35" s="106">
        <v>1066</v>
      </c>
    </row>
    <row r="36" spans="1:11" ht="18.75" customHeight="1">
      <c r="A36" s="49" t="s">
        <v>144</v>
      </c>
      <c r="B36" s="50">
        <v>704</v>
      </c>
      <c r="C36" s="50">
        <v>1497</v>
      </c>
      <c r="D36" s="106">
        <v>764</v>
      </c>
      <c r="E36" s="106">
        <v>733</v>
      </c>
      <c r="F36" s="10"/>
      <c r="G36" s="49" t="s">
        <v>149</v>
      </c>
      <c r="H36" s="50">
        <v>427</v>
      </c>
      <c r="I36" s="50">
        <v>787</v>
      </c>
      <c r="J36" s="106">
        <v>394</v>
      </c>
      <c r="K36" s="106">
        <v>393</v>
      </c>
    </row>
    <row r="37" spans="1:11" ht="18.75" customHeight="1">
      <c r="A37" s="49" t="s">
        <v>146</v>
      </c>
      <c r="B37" s="50">
        <v>394</v>
      </c>
      <c r="C37" s="50">
        <v>1101</v>
      </c>
      <c r="D37" s="106">
        <v>550</v>
      </c>
      <c r="E37" s="106">
        <v>551</v>
      </c>
      <c r="F37" s="10"/>
      <c r="G37" s="49" t="s">
        <v>151</v>
      </c>
      <c r="H37" s="50">
        <v>816</v>
      </c>
      <c r="I37" s="50">
        <v>2033</v>
      </c>
      <c r="J37" s="106">
        <v>987</v>
      </c>
      <c r="K37" s="106">
        <v>1046</v>
      </c>
    </row>
    <row r="38" spans="1:11" ht="18.75" customHeight="1">
      <c r="A38" s="49" t="s">
        <v>148</v>
      </c>
      <c r="B38" s="50">
        <v>1213</v>
      </c>
      <c r="C38" s="50">
        <v>3006</v>
      </c>
      <c r="D38" s="106">
        <v>1502</v>
      </c>
      <c r="E38" s="106">
        <v>1504</v>
      </c>
      <c r="F38" s="10"/>
      <c r="G38" s="49" t="s">
        <v>153</v>
      </c>
      <c r="H38" s="50">
        <v>149</v>
      </c>
      <c r="I38" s="50">
        <v>286</v>
      </c>
      <c r="J38" s="106">
        <v>170</v>
      </c>
      <c r="K38" s="106">
        <v>116</v>
      </c>
    </row>
    <row r="39" spans="1:11" ht="18.75" customHeight="1">
      <c r="A39" s="49" t="s">
        <v>150</v>
      </c>
      <c r="B39" s="50">
        <v>811</v>
      </c>
      <c r="C39" s="50">
        <v>2141</v>
      </c>
      <c r="D39" s="106">
        <v>1102</v>
      </c>
      <c r="E39" s="106">
        <v>1039</v>
      </c>
      <c r="F39" s="10"/>
      <c r="G39" s="49" t="s">
        <v>155</v>
      </c>
      <c r="H39" s="50">
        <v>804</v>
      </c>
      <c r="I39" s="50">
        <v>1769</v>
      </c>
      <c r="J39" s="106">
        <v>925</v>
      </c>
      <c r="K39" s="106">
        <v>844</v>
      </c>
    </row>
    <row r="40" spans="1:11" ht="18.75" customHeight="1">
      <c r="A40" s="49" t="s">
        <v>152</v>
      </c>
      <c r="B40" s="50">
        <v>554</v>
      </c>
      <c r="C40" s="50">
        <v>1563</v>
      </c>
      <c r="D40" s="106">
        <v>704</v>
      </c>
      <c r="E40" s="106">
        <v>859</v>
      </c>
      <c r="F40" s="10"/>
      <c r="G40" s="49" t="s">
        <v>157</v>
      </c>
      <c r="H40" s="50">
        <v>243</v>
      </c>
      <c r="I40" s="50">
        <v>694</v>
      </c>
      <c r="J40" s="106">
        <v>339</v>
      </c>
      <c r="K40" s="106">
        <v>355</v>
      </c>
    </row>
    <row r="41" spans="1:11" ht="18.75" customHeight="1">
      <c r="A41" s="49" t="s">
        <v>154</v>
      </c>
      <c r="B41" s="50">
        <v>363</v>
      </c>
      <c r="C41" s="50">
        <v>884</v>
      </c>
      <c r="D41" s="106">
        <v>426</v>
      </c>
      <c r="E41" s="106">
        <v>458</v>
      </c>
      <c r="F41" s="10"/>
      <c r="G41" s="49" t="s">
        <v>159</v>
      </c>
      <c r="H41" s="50">
        <v>991</v>
      </c>
      <c r="I41" s="50">
        <v>2244</v>
      </c>
      <c r="J41" s="106">
        <v>1124</v>
      </c>
      <c r="K41" s="106">
        <v>1120</v>
      </c>
    </row>
    <row r="42" spans="1:11" ht="18.75" customHeight="1">
      <c r="A42" s="49" t="s">
        <v>156</v>
      </c>
      <c r="B42" s="50">
        <v>449</v>
      </c>
      <c r="C42" s="50">
        <v>1083</v>
      </c>
      <c r="D42" s="106">
        <v>526</v>
      </c>
      <c r="E42" s="106">
        <v>557</v>
      </c>
      <c r="F42" s="10"/>
      <c r="G42" s="49" t="s">
        <v>160</v>
      </c>
      <c r="H42" s="50">
        <v>540</v>
      </c>
      <c r="I42" s="50">
        <v>1303</v>
      </c>
      <c r="J42" s="106">
        <v>607</v>
      </c>
      <c r="K42" s="106">
        <v>696</v>
      </c>
    </row>
    <row r="43" spans="1:11" ht="18.75" customHeight="1">
      <c r="A43" s="49" t="s">
        <v>158</v>
      </c>
      <c r="B43" s="50">
        <v>446</v>
      </c>
      <c r="C43" s="50">
        <v>1067</v>
      </c>
      <c r="D43" s="106">
        <v>541</v>
      </c>
      <c r="E43" s="106">
        <v>526</v>
      </c>
      <c r="F43" s="10"/>
      <c r="G43" s="49" t="s">
        <v>162</v>
      </c>
      <c r="H43" s="50">
        <v>656</v>
      </c>
      <c r="I43" s="50">
        <v>1541</v>
      </c>
      <c r="J43" s="106">
        <v>782</v>
      </c>
      <c r="K43" s="106">
        <v>759</v>
      </c>
    </row>
    <row r="44" spans="1:11" ht="18.75" customHeight="1">
      <c r="A44" s="51" t="s">
        <v>17</v>
      </c>
      <c r="B44" s="50">
        <v>198</v>
      </c>
      <c r="C44" s="50">
        <v>596</v>
      </c>
      <c r="D44" s="106">
        <v>241</v>
      </c>
      <c r="E44" s="106">
        <v>355</v>
      </c>
      <c r="F44" s="10"/>
      <c r="G44" s="49" t="s">
        <v>164</v>
      </c>
      <c r="H44" s="50">
        <v>168</v>
      </c>
      <c r="I44" s="50">
        <v>1006</v>
      </c>
      <c r="J44" s="106">
        <v>478</v>
      </c>
      <c r="K44" s="106">
        <v>528</v>
      </c>
    </row>
    <row r="45" spans="1:11" ht="18.75" customHeight="1">
      <c r="A45" s="49" t="s">
        <v>161</v>
      </c>
      <c r="B45" s="50">
        <v>1313</v>
      </c>
      <c r="C45" s="50">
        <v>2387</v>
      </c>
      <c r="D45" s="106">
        <v>1165</v>
      </c>
      <c r="E45" s="106">
        <v>1222</v>
      </c>
      <c r="F45" s="10"/>
      <c r="G45" s="49" t="s">
        <v>289</v>
      </c>
      <c r="H45" s="50">
        <v>333</v>
      </c>
      <c r="I45" s="50">
        <v>853</v>
      </c>
      <c r="J45" s="106">
        <v>438</v>
      </c>
      <c r="K45" s="106">
        <v>415</v>
      </c>
    </row>
    <row r="46" spans="1:11" ht="18.75" customHeight="1">
      <c r="A46" s="51" t="s">
        <v>163</v>
      </c>
      <c r="B46" s="50">
        <v>680</v>
      </c>
      <c r="C46" s="50">
        <v>1418</v>
      </c>
      <c r="D46" s="106">
        <v>626</v>
      </c>
      <c r="E46" s="106">
        <v>792</v>
      </c>
      <c r="F46" s="10"/>
      <c r="G46" s="49" t="s">
        <v>168</v>
      </c>
      <c r="H46" s="50">
        <v>34</v>
      </c>
      <c r="I46" s="50">
        <v>100</v>
      </c>
      <c r="J46" s="106">
        <v>53</v>
      </c>
      <c r="K46" s="106">
        <v>47</v>
      </c>
    </row>
    <row r="47" spans="1:11" ht="18.75" customHeight="1">
      <c r="A47" s="51" t="s">
        <v>165</v>
      </c>
      <c r="B47" s="50">
        <v>623</v>
      </c>
      <c r="C47" s="50">
        <v>1372</v>
      </c>
      <c r="D47" s="106">
        <v>652</v>
      </c>
      <c r="E47" s="106">
        <v>720</v>
      </c>
      <c r="F47" s="10"/>
      <c r="G47" s="49" t="s">
        <v>170</v>
      </c>
      <c r="H47" s="50">
        <v>331</v>
      </c>
      <c r="I47" s="50">
        <v>882</v>
      </c>
      <c r="J47" s="106">
        <v>439</v>
      </c>
      <c r="K47" s="106">
        <v>443</v>
      </c>
    </row>
    <row r="48" spans="1:11" ht="18.75" customHeight="1">
      <c r="A48" s="51" t="s">
        <v>166</v>
      </c>
      <c r="B48" s="50">
        <v>904</v>
      </c>
      <c r="C48" s="50">
        <v>1970</v>
      </c>
      <c r="D48" s="106">
        <v>912</v>
      </c>
      <c r="E48" s="106">
        <v>1058</v>
      </c>
      <c r="F48" s="10"/>
      <c r="G48" s="49" t="s">
        <v>172</v>
      </c>
      <c r="H48" s="50">
        <v>452</v>
      </c>
      <c r="I48" s="50">
        <v>1095</v>
      </c>
      <c r="J48" s="106">
        <v>544</v>
      </c>
      <c r="K48" s="106">
        <v>551</v>
      </c>
    </row>
    <row r="49" spans="1:11" ht="18.75" customHeight="1">
      <c r="A49" s="51" t="s">
        <v>167</v>
      </c>
      <c r="B49" s="50">
        <v>662</v>
      </c>
      <c r="C49" s="50">
        <v>1520</v>
      </c>
      <c r="D49" s="106">
        <v>720</v>
      </c>
      <c r="E49" s="106">
        <v>800</v>
      </c>
      <c r="F49" s="10"/>
      <c r="G49" s="49" t="s">
        <v>174</v>
      </c>
      <c r="H49" s="50">
        <v>263</v>
      </c>
      <c r="I49" s="50">
        <v>753</v>
      </c>
      <c r="J49" s="106">
        <v>336</v>
      </c>
      <c r="K49" s="106">
        <v>417</v>
      </c>
    </row>
    <row r="50" spans="1:11" ht="18.75" customHeight="1">
      <c r="A50" s="51" t="s">
        <v>169</v>
      </c>
      <c r="B50" s="50">
        <v>663</v>
      </c>
      <c r="C50" s="50">
        <v>1725</v>
      </c>
      <c r="D50" s="106">
        <v>853</v>
      </c>
      <c r="E50" s="106">
        <v>872</v>
      </c>
      <c r="F50" s="10"/>
      <c r="G50" s="49" t="s">
        <v>290</v>
      </c>
      <c r="H50" s="50">
        <v>368</v>
      </c>
      <c r="I50" s="50">
        <v>1049</v>
      </c>
      <c r="J50" s="106">
        <v>494</v>
      </c>
      <c r="K50" s="106">
        <v>555</v>
      </c>
    </row>
    <row r="51" spans="1:11" ht="18.75" customHeight="1">
      <c r="A51" s="51" t="s">
        <v>171</v>
      </c>
      <c r="B51" s="50">
        <v>782</v>
      </c>
      <c r="C51" s="50">
        <v>1872</v>
      </c>
      <c r="D51" s="106">
        <v>900</v>
      </c>
      <c r="E51" s="106">
        <v>972</v>
      </c>
      <c r="F51" s="10"/>
      <c r="G51" s="49" t="s">
        <v>176</v>
      </c>
      <c r="H51" s="50">
        <v>1567</v>
      </c>
      <c r="I51" s="50">
        <v>4327</v>
      </c>
      <c r="J51" s="106">
        <v>2065</v>
      </c>
      <c r="K51" s="106">
        <v>2262</v>
      </c>
    </row>
    <row r="52" spans="1:11" ht="18.75" customHeight="1">
      <c r="A52" s="51" t="s">
        <v>173</v>
      </c>
      <c r="B52" s="50">
        <v>850</v>
      </c>
      <c r="C52" s="50">
        <v>2154</v>
      </c>
      <c r="D52" s="106">
        <v>1055</v>
      </c>
      <c r="E52" s="106">
        <v>1099</v>
      </c>
      <c r="F52" s="10"/>
      <c r="G52" s="49" t="s">
        <v>178</v>
      </c>
      <c r="H52" s="50">
        <v>401</v>
      </c>
      <c r="I52" s="50">
        <v>883</v>
      </c>
      <c r="J52" s="106">
        <v>484</v>
      </c>
      <c r="K52" s="106">
        <v>399</v>
      </c>
    </row>
    <row r="53" spans="1:11" ht="18.75" customHeight="1">
      <c r="A53" s="51" t="s">
        <v>175</v>
      </c>
      <c r="B53" s="50">
        <v>972</v>
      </c>
      <c r="C53" s="50">
        <v>2241</v>
      </c>
      <c r="D53" s="106">
        <v>1058</v>
      </c>
      <c r="E53" s="106">
        <v>1183</v>
      </c>
      <c r="F53" s="10"/>
      <c r="G53" s="49" t="s">
        <v>179</v>
      </c>
      <c r="H53" s="50">
        <v>385</v>
      </c>
      <c r="I53" s="50">
        <v>956</v>
      </c>
      <c r="J53" s="106">
        <v>477</v>
      </c>
      <c r="K53" s="106">
        <v>479</v>
      </c>
    </row>
    <row r="54" spans="1:11" ht="18.75" customHeight="1">
      <c r="A54" s="51" t="s">
        <v>177</v>
      </c>
      <c r="B54" s="50">
        <v>522</v>
      </c>
      <c r="C54" s="50">
        <v>1383</v>
      </c>
      <c r="D54" s="106">
        <v>624</v>
      </c>
      <c r="E54" s="106">
        <v>759</v>
      </c>
      <c r="F54" s="10"/>
      <c r="G54" s="49" t="s">
        <v>181</v>
      </c>
      <c r="H54" s="50">
        <v>653</v>
      </c>
      <c r="I54" s="50">
        <v>1594</v>
      </c>
      <c r="J54" s="106">
        <v>821</v>
      </c>
      <c r="K54" s="106">
        <v>773</v>
      </c>
    </row>
    <row r="55" spans="1:11" ht="18.75" customHeight="1">
      <c r="A55" s="51" t="s">
        <v>83</v>
      </c>
      <c r="B55" s="50">
        <v>624</v>
      </c>
      <c r="C55" s="50">
        <v>1571</v>
      </c>
      <c r="D55" s="106">
        <v>710</v>
      </c>
      <c r="E55" s="106">
        <v>861</v>
      </c>
      <c r="F55" s="10"/>
      <c r="G55" s="49" t="s">
        <v>183</v>
      </c>
      <c r="H55" s="50">
        <v>417</v>
      </c>
      <c r="I55" s="50">
        <v>1202</v>
      </c>
      <c r="J55" s="106">
        <v>603</v>
      </c>
      <c r="K55" s="106">
        <v>599</v>
      </c>
    </row>
    <row r="56" spans="1:11" ht="18.75" customHeight="1">
      <c r="A56" s="51" t="s">
        <v>85</v>
      </c>
      <c r="B56" s="50">
        <v>845</v>
      </c>
      <c r="C56" s="50">
        <v>2109</v>
      </c>
      <c r="D56" s="106">
        <v>965</v>
      </c>
      <c r="E56" s="106">
        <v>1144</v>
      </c>
      <c r="F56" s="10"/>
      <c r="G56" s="49" t="s">
        <v>185</v>
      </c>
      <c r="H56" s="50">
        <v>1743</v>
      </c>
      <c r="I56" s="50">
        <v>4253</v>
      </c>
      <c r="J56" s="106">
        <v>2160</v>
      </c>
      <c r="K56" s="106">
        <v>2093</v>
      </c>
    </row>
    <row r="57" spans="1:11" ht="18.75" customHeight="1">
      <c r="A57" s="105" t="s">
        <v>294</v>
      </c>
      <c r="B57" s="11"/>
      <c r="C57" s="11"/>
      <c r="D57" s="103"/>
      <c r="E57" s="103"/>
      <c r="F57" s="10"/>
      <c r="G57" s="104"/>
      <c r="H57" s="11"/>
      <c r="I57" s="11"/>
      <c r="J57" s="103"/>
      <c r="K57" s="103"/>
    </row>
    <row r="58" spans="1:11" ht="19.5" customHeight="1">
      <c r="A58" s="121" t="s">
        <v>81</v>
      </c>
      <c r="B58" s="54" t="s">
        <v>80</v>
      </c>
      <c r="C58" s="123" t="s">
        <v>276</v>
      </c>
      <c r="D58" s="124"/>
      <c r="E58" s="125"/>
      <c r="F58" s="10"/>
      <c r="G58" s="121" t="s">
        <v>81</v>
      </c>
      <c r="H58" s="54" t="s">
        <v>80</v>
      </c>
      <c r="I58" s="123" t="s">
        <v>0</v>
      </c>
      <c r="J58" s="124"/>
      <c r="K58" s="125"/>
    </row>
    <row r="59" spans="1:11" ht="19.5" customHeight="1">
      <c r="A59" s="122"/>
      <c r="B59" s="55" t="s">
        <v>3</v>
      </c>
      <c r="C59" s="52" t="s">
        <v>6</v>
      </c>
      <c r="D59" s="52" t="s">
        <v>7</v>
      </c>
      <c r="E59" s="52" t="s">
        <v>8</v>
      </c>
      <c r="F59" s="10"/>
      <c r="G59" s="122"/>
      <c r="H59" s="55" t="s">
        <v>3</v>
      </c>
      <c r="I59" s="52" t="s">
        <v>6</v>
      </c>
      <c r="J59" s="52" t="s">
        <v>7</v>
      </c>
      <c r="K59" s="52" t="s">
        <v>8</v>
      </c>
    </row>
    <row r="60" spans="1:11" ht="18.75" customHeight="1">
      <c r="A60" s="49" t="s">
        <v>187</v>
      </c>
      <c r="B60" s="50">
        <v>581</v>
      </c>
      <c r="C60" s="50">
        <v>1269</v>
      </c>
      <c r="D60" s="106">
        <v>618</v>
      </c>
      <c r="E60" s="106">
        <v>651</v>
      </c>
      <c r="F60" s="10"/>
      <c r="G60" s="49" t="s">
        <v>182</v>
      </c>
      <c r="H60" s="50">
        <v>826</v>
      </c>
      <c r="I60" s="50">
        <v>2250</v>
      </c>
      <c r="J60" s="106">
        <v>1136</v>
      </c>
      <c r="K60" s="106">
        <v>1114</v>
      </c>
    </row>
    <row r="61" spans="1:11" ht="18.75" customHeight="1">
      <c r="A61" s="49" t="s">
        <v>189</v>
      </c>
      <c r="B61" s="50">
        <v>219</v>
      </c>
      <c r="C61" s="50">
        <v>448</v>
      </c>
      <c r="D61" s="106">
        <v>255</v>
      </c>
      <c r="E61" s="106">
        <v>193</v>
      </c>
      <c r="F61" s="10"/>
      <c r="G61" s="49" t="s">
        <v>184</v>
      </c>
      <c r="H61" s="50">
        <v>883</v>
      </c>
      <c r="I61" s="50">
        <v>2333</v>
      </c>
      <c r="J61" s="106">
        <v>1174</v>
      </c>
      <c r="K61" s="106">
        <v>1159</v>
      </c>
    </row>
    <row r="62" spans="1:11" ht="18.75" customHeight="1">
      <c r="A62" s="49" t="s">
        <v>191</v>
      </c>
      <c r="B62" s="50">
        <v>1004</v>
      </c>
      <c r="C62" s="50">
        <v>2140</v>
      </c>
      <c r="D62" s="106">
        <v>1045</v>
      </c>
      <c r="E62" s="106">
        <v>1095</v>
      </c>
      <c r="F62" s="10"/>
      <c r="G62" s="49" t="s">
        <v>186</v>
      </c>
      <c r="H62" s="50">
        <v>956</v>
      </c>
      <c r="I62" s="50">
        <v>2466</v>
      </c>
      <c r="J62" s="106">
        <v>1206</v>
      </c>
      <c r="K62" s="106">
        <v>1260</v>
      </c>
    </row>
    <row r="63" spans="1:11" ht="18.75" customHeight="1">
      <c r="A63" s="49" t="s">
        <v>193</v>
      </c>
      <c r="B63" s="50">
        <v>1128</v>
      </c>
      <c r="C63" s="50">
        <v>2711</v>
      </c>
      <c r="D63" s="106">
        <v>1321</v>
      </c>
      <c r="E63" s="106">
        <v>1390</v>
      </c>
      <c r="F63" s="10"/>
      <c r="G63" s="49" t="s">
        <v>188</v>
      </c>
      <c r="H63" s="50">
        <v>550</v>
      </c>
      <c r="I63" s="50">
        <v>1124</v>
      </c>
      <c r="J63" s="106">
        <v>581</v>
      </c>
      <c r="K63" s="106">
        <v>543</v>
      </c>
    </row>
    <row r="64" spans="1:11" ht="18.75" customHeight="1">
      <c r="A64" s="49" t="s">
        <v>195</v>
      </c>
      <c r="B64" s="50">
        <v>645</v>
      </c>
      <c r="C64" s="50">
        <v>1656</v>
      </c>
      <c r="D64" s="106">
        <v>831</v>
      </c>
      <c r="E64" s="106">
        <v>825</v>
      </c>
      <c r="F64" s="10"/>
      <c r="G64" s="49" t="s">
        <v>190</v>
      </c>
      <c r="H64" s="50">
        <v>684</v>
      </c>
      <c r="I64" s="50">
        <v>1817</v>
      </c>
      <c r="J64" s="106">
        <v>905</v>
      </c>
      <c r="K64" s="106">
        <v>912</v>
      </c>
    </row>
    <row r="65" spans="1:11" ht="18.75" customHeight="1">
      <c r="A65" s="49" t="s">
        <v>16</v>
      </c>
      <c r="B65" s="50">
        <v>497</v>
      </c>
      <c r="C65" s="50">
        <v>1170</v>
      </c>
      <c r="D65" s="106">
        <v>553</v>
      </c>
      <c r="E65" s="106">
        <v>617</v>
      </c>
      <c r="F65" s="10"/>
      <c r="G65" s="49" t="s">
        <v>192</v>
      </c>
      <c r="H65" s="50">
        <v>607</v>
      </c>
      <c r="I65" s="50">
        <v>1237</v>
      </c>
      <c r="J65" s="106">
        <v>699</v>
      </c>
      <c r="K65" s="106">
        <v>538</v>
      </c>
    </row>
    <row r="66" spans="1:11" ht="18.75" customHeight="1">
      <c r="A66" s="49" t="s">
        <v>198</v>
      </c>
      <c r="B66" s="50">
        <v>485</v>
      </c>
      <c r="C66" s="50">
        <v>1267</v>
      </c>
      <c r="D66" s="106">
        <v>602</v>
      </c>
      <c r="E66" s="106">
        <v>665</v>
      </c>
      <c r="F66" s="10"/>
      <c r="G66" s="49" t="s">
        <v>194</v>
      </c>
      <c r="H66" s="50">
        <v>259</v>
      </c>
      <c r="I66" s="50">
        <v>603</v>
      </c>
      <c r="J66" s="106">
        <v>309</v>
      </c>
      <c r="K66" s="106">
        <v>294</v>
      </c>
    </row>
    <row r="67" spans="1:11" ht="18.75" customHeight="1">
      <c r="A67" s="49" t="s">
        <v>200</v>
      </c>
      <c r="B67" s="50">
        <v>915</v>
      </c>
      <c r="C67" s="50">
        <v>2364</v>
      </c>
      <c r="D67" s="106">
        <v>1135</v>
      </c>
      <c r="E67" s="106">
        <v>1229</v>
      </c>
      <c r="F67" s="10"/>
      <c r="G67" s="49" t="s">
        <v>196</v>
      </c>
      <c r="H67" s="50">
        <v>8812</v>
      </c>
      <c r="I67" s="50">
        <v>22214</v>
      </c>
      <c r="J67" s="106">
        <v>10744</v>
      </c>
      <c r="K67" s="106">
        <v>11470</v>
      </c>
    </row>
    <row r="68" spans="1:11" ht="18.75" customHeight="1">
      <c r="A68" s="49" t="s">
        <v>202</v>
      </c>
      <c r="B68" s="50">
        <v>676</v>
      </c>
      <c r="C68" s="50">
        <v>1516</v>
      </c>
      <c r="D68" s="106">
        <v>734</v>
      </c>
      <c r="E68" s="106">
        <v>782</v>
      </c>
      <c r="F68" s="10"/>
      <c r="G68" s="49" t="s">
        <v>197</v>
      </c>
      <c r="H68" s="50">
        <v>9</v>
      </c>
      <c r="I68" s="50">
        <v>81</v>
      </c>
      <c r="J68" s="106">
        <v>31</v>
      </c>
      <c r="K68" s="106">
        <v>50</v>
      </c>
    </row>
    <row r="69" spans="1:11" ht="18.75" customHeight="1">
      <c r="A69" s="49" t="s">
        <v>204</v>
      </c>
      <c r="B69" s="50">
        <v>786</v>
      </c>
      <c r="C69" s="50">
        <v>1949</v>
      </c>
      <c r="D69" s="106">
        <v>921</v>
      </c>
      <c r="E69" s="106">
        <v>1028</v>
      </c>
      <c r="F69" s="10"/>
      <c r="G69" s="49" t="s">
        <v>199</v>
      </c>
      <c r="H69" s="50">
        <v>947</v>
      </c>
      <c r="I69" s="50">
        <v>2912</v>
      </c>
      <c r="J69" s="106">
        <v>1420</v>
      </c>
      <c r="K69" s="106">
        <v>1492</v>
      </c>
    </row>
    <row r="70" spans="1:11" ht="18.75" customHeight="1">
      <c r="A70" s="49" t="s">
        <v>206</v>
      </c>
      <c r="B70" s="50">
        <v>913</v>
      </c>
      <c r="C70" s="50">
        <v>2248</v>
      </c>
      <c r="D70" s="106">
        <v>1093</v>
      </c>
      <c r="E70" s="106">
        <v>1155</v>
      </c>
      <c r="F70" s="10"/>
      <c r="G70" s="49" t="s">
        <v>201</v>
      </c>
      <c r="H70" s="50">
        <v>6034</v>
      </c>
      <c r="I70" s="50">
        <v>13552</v>
      </c>
      <c r="J70" s="106">
        <v>6886</v>
      </c>
      <c r="K70" s="106">
        <v>6666</v>
      </c>
    </row>
    <row r="71" spans="1:11" ht="18.75" customHeight="1">
      <c r="A71" s="49" t="s">
        <v>208</v>
      </c>
      <c r="B71" s="50">
        <v>1109</v>
      </c>
      <c r="C71" s="50">
        <v>2364</v>
      </c>
      <c r="D71" s="106">
        <v>1117</v>
      </c>
      <c r="E71" s="106">
        <v>1247</v>
      </c>
      <c r="F71" s="10"/>
      <c r="G71" s="49" t="s">
        <v>203</v>
      </c>
      <c r="H71" s="50">
        <v>802</v>
      </c>
      <c r="I71" s="50">
        <v>1501</v>
      </c>
      <c r="J71" s="106">
        <v>733</v>
      </c>
      <c r="K71" s="106">
        <v>768</v>
      </c>
    </row>
    <row r="72" spans="1:11" ht="18.75" customHeight="1">
      <c r="A72" s="49" t="s">
        <v>210</v>
      </c>
      <c r="B72" s="50">
        <v>685</v>
      </c>
      <c r="C72" s="50">
        <v>1393</v>
      </c>
      <c r="D72" s="106">
        <v>675</v>
      </c>
      <c r="E72" s="106">
        <v>718</v>
      </c>
      <c r="F72" s="10"/>
      <c r="G72" s="49" t="s">
        <v>205</v>
      </c>
      <c r="H72" s="50">
        <v>1112</v>
      </c>
      <c r="I72" s="50">
        <v>2008</v>
      </c>
      <c r="J72" s="106">
        <v>1020</v>
      </c>
      <c r="K72" s="106">
        <v>988</v>
      </c>
    </row>
    <row r="73" spans="1:11" ht="18.75" customHeight="1">
      <c r="A73" s="49" t="s">
        <v>212</v>
      </c>
      <c r="B73" s="50">
        <v>928</v>
      </c>
      <c r="C73" s="50">
        <v>2138</v>
      </c>
      <c r="D73" s="106">
        <v>1036</v>
      </c>
      <c r="E73" s="106">
        <v>1102</v>
      </c>
      <c r="F73" s="10"/>
      <c r="G73" s="49" t="s">
        <v>207</v>
      </c>
      <c r="H73" s="50">
        <v>709</v>
      </c>
      <c r="I73" s="50">
        <v>1593</v>
      </c>
      <c r="J73" s="106">
        <v>798</v>
      </c>
      <c r="K73" s="106">
        <v>795</v>
      </c>
    </row>
    <row r="74" spans="1:11" ht="18.75" customHeight="1">
      <c r="A74" s="49" t="s">
        <v>214</v>
      </c>
      <c r="B74" s="50">
        <v>322</v>
      </c>
      <c r="C74" s="50">
        <v>766</v>
      </c>
      <c r="D74" s="106">
        <v>357</v>
      </c>
      <c r="E74" s="106">
        <v>409</v>
      </c>
      <c r="F74" s="10"/>
      <c r="G74" s="49" t="s">
        <v>209</v>
      </c>
      <c r="H74" s="50">
        <v>374</v>
      </c>
      <c r="I74" s="50">
        <v>781</v>
      </c>
      <c r="J74" s="106">
        <v>373</v>
      </c>
      <c r="K74" s="106">
        <v>408</v>
      </c>
    </row>
    <row r="75" spans="1:11" ht="18.75" customHeight="1">
      <c r="A75" s="49" t="s">
        <v>216</v>
      </c>
      <c r="B75" s="50">
        <v>270</v>
      </c>
      <c r="C75" s="50">
        <v>621</v>
      </c>
      <c r="D75" s="106">
        <v>269</v>
      </c>
      <c r="E75" s="106">
        <v>352</v>
      </c>
      <c r="F75" s="10"/>
      <c r="G75" s="49" t="s">
        <v>211</v>
      </c>
      <c r="H75" s="50">
        <v>349</v>
      </c>
      <c r="I75" s="50">
        <v>941</v>
      </c>
      <c r="J75" s="106">
        <v>488</v>
      </c>
      <c r="K75" s="106">
        <v>453</v>
      </c>
    </row>
    <row r="76" spans="1:11" ht="18.75" customHeight="1">
      <c r="A76" s="49" t="s">
        <v>218</v>
      </c>
      <c r="B76" s="50">
        <v>510</v>
      </c>
      <c r="C76" s="50">
        <v>1188</v>
      </c>
      <c r="D76" s="106">
        <v>517</v>
      </c>
      <c r="E76" s="106">
        <v>671</v>
      </c>
      <c r="F76" s="10"/>
      <c r="G76" s="49" t="s">
        <v>213</v>
      </c>
      <c r="H76" s="50">
        <v>765</v>
      </c>
      <c r="I76" s="50">
        <v>1670</v>
      </c>
      <c r="J76" s="106">
        <v>877</v>
      </c>
      <c r="K76" s="106">
        <v>793</v>
      </c>
    </row>
    <row r="77" spans="1:11" ht="18.75" customHeight="1">
      <c r="A77" s="49" t="s">
        <v>220</v>
      </c>
      <c r="B77" s="50">
        <v>321</v>
      </c>
      <c r="C77" s="50">
        <v>756</v>
      </c>
      <c r="D77" s="106">
        <v>330</v>
      </c>
      <c r="E77" s="106">
        <v>426</v>
      </c>
      <c r="F77" s="10"/>
      <c r="G77" s="49" t="s">
        <v>215</v>
      </c>
      <c r="H77" s="50">
        <v>1006</v>
      </c>
      <c r="I77" s="50">
        <v>2321</v>
      </c>
      <c r="J77" s="106">
        <v>1319</v>
      </c>
      <c r="K77" s="106">
        <v>1002</v>
      </c>
    </row>
    <row r="78" spans="1:11" ht="18.75" customHeight="1">
      <c r="A78" s="49" t="s">
        <v>222</v>
      </c>
      <c r="B78" s="50">
        <v>308</v>
      </c>
      <c r="C78" s="50">
        <v>757</v>
      </c>
      <c r="D78" s="106">
        <v>348</v>
      </c>
      <c r="E78" s="106">
        <v>409</v>
      </c>
      <c r="F78" s="10"/>
      <c r="G78" s="49" t="s">
        <v>217</v>
      </c>
      <c r="H78" s="50">
        <v>1103</v>
      </c>
      <c r="I78" s="50">
        <v>2381</v>
      </c>
      <c r="J78" s="106">
        <v>1234</v>
      </c>
      <c r="K78" s="106">
        <v>1147</v>
      </c>
    </row>
    <row r="79" spans="1:11" ht="18.75" customHeight="1">
      <c r="A79" s="49" t="s">
        <v>224</v>
      </c>
      <c r="B79" s="50">
        <v>116</v>
      </c>
      <c r="C79" s="50">
        <v>296</v>
      </c>
      <c r="D79" s="106">
        <v>136</v>
      </c>
      <c r="E79" s="106">
        <v>160</v>
      </c>
      <c r="F79" s="10"/>
      <c r="G79" s="49" t="s">
        <v>219</v>
      </c>
      <c r="H79" s="50">
        <v>961</v>
      </c>
      <c r="I79" s="50">
        <v>2700</v>
      </c>
      <c r="J79" s="106">
        <v>1338</v>
      </c>
      <c r="K79" s="106">
        <v>1362</v>
      </c>
    </row>
    <row r="80" spans="1:11" ht="18.75" customHeight="1">
      <c r="A80" s="49" t="s">
        <v>226</v>
      </c>
      <c r="B80" s="50">
        <v>104</v>
      </c>
      <c r="C80" s="50">
        <v>252</v>
      </c>
      <c r="D80" s="106">
        <v>123</v>
      </c>
      <c r="E80" s="106">
        <v>129</v>
      </c>
      <c r="F80" s="10"/>
      <c r="G80" s="49" t="s">
        <v>221</v>
      </c>
      <c r="H80" s="50">
        <v>797</v>
      </c>
      <c r="I80" s="50">
        <v>2081</v>
      </c>
      <c r="J80" s="106">
        <v>1075</v>
      </c>
      <c r="K80" s="106">
        <v>1006</v>
      </c>
    </row>
    <row r="81" spans="1:11" ht="18.75" customHeight="1">
      <c r="A81" s="49" t="s">
        <v>228</v>
      </c>
      <c r="B81" s="50">
        <v>46</v>
      </c>
      <c r="C81" s="50">
        <v>113</v>
      </c>
      <c r="D81" s="106">
        <v>56</v>
      </c>
      <c r="E81" s="106">
        <v>57</v>
      </c>
      <c r="F81" s="10"/>
      <c r="G81" s="49" t="s">
        <v>223</v>
      </c>
      <c r="H81" s="50">
        <v>717</v>
      </c>
      <c r="I81" s="50">
        <v>1826</v>
      </c>
      <c r="J81" s="106">
        <v>957</v>
      </c>
      <c r="K81" s="106">
        <v>869</v>
      </c>
    </row>
    <row r="82" spans="1:11" ht="18.75" customHeight="1">
      <c r="A82" s="51" t="s">
        <v>280</v>
      </c>
      <c r="B82" s="50">
        <v>808</v>
      </c>
      <c r="C82" s="50">
        <v>1562</v>
      </c>
      <c r="D82" s="106">
        <v>796</v>
      </c>
      <c r="E82" s="106">
        <v>766</v>
      </c>
      <c r="F82" s="10"/>
      <c r="G82" s="49" t="s">
        <v>286</v>
      </c>
      <c r="H82" s="50">
        <v>801</v>
      </c>
      <c r="I82" s="50">
        <v>2185</v>
      </c>
      <c r="J82" s="106">
        <v>1118</v>
      </c>
      <c r="K82" s="106">
        <v>1067</v>
      </c>
    </row>
    <row r="83" spans="1:11" ht="18.75" customHeight="1">
      <c r="A83" s="51" t="s">
        <v>281</v>
      </c>
      <c r="B83" s="50">
        <v>872</v>
      </c>
      <c r="C83" s="50">
        <v>1552</v>
      </c>
      <c r="D83" s="106">
        <v>728</v>
      </c>
      <c r="E83" s="106">
        <v>824</v>
      </c>
      <c r="F83" s="10"/>
      <c r="G83" s="49" t="s">
        <v>225</v>
      </c>
      <c r="H83" s="50">
        <v>1402</v>
      </c>
      <c r="I83" s="50">
        <v>3522</v>
      </c>
      <c r="J83" s="106">
        <v>1821</v>
      </c>
      <c r="K83" s="106">
        <v>1701</v>
      </c>
    </row>
    <row r="84" spans="1:11" ht="18.75" customHeight="1">
      <c r="A84" s="51" t="s">
        <v>282</v>
      </c>
      <c r="B84" s="50">
        <v>831</v>
      </c>
      <c r="C84" s="50">
        <v>1959</v>
      </c>
      <c r="D84" s="106">
        <v>981</v>
      </c>
      <c r="E84" s="106">
        <v>978</v>
      </c>
      <c r="F84" s="10"/>
      <c r="G84" s="49" t="s">
        <v>227</v>
      </c>
      <c r="H84" s="50">
        <v>1198</v>
      </c>
      <c r="I84" s="50">
        <v>2606</v>
      </c>
      <c r="J84" s="106">
        <v>1392</v>
      </c>
      <c r="K84" s="106">
        <v>1214</v>
      </c>
    </row>
    <row r="85" spans="1:11" ht="18.75" customHeight="1">
      <c r="A85" s="51" t="s">
        <v>283</v>
      </c>
      <c r="B85" s="50">
        <v>703</v>
      </c>
      <c r="C85" s="50">
        <v>1468</v>
      </c>
      <c r="D85" s="106">
        <v>795</v>
      </c>
      <c r="E85" s="106">
        <v>673</v>
      </c>
      <c r="F85" s="10"/>
      <c r="G85" s="49" t="s">
        <v>229</v>
      </c>
      <c r="H85" s="50">
        <v>1215</v>
      </c>
      <c r="I85" s="50">
        <v>2848</v>
      </c>
      <c r="J85" s="106">
        <v>1515</v>
      </c>
      <c r="K85" s="106">
        <v>1333</v>
      </c>
    </row>
    <row r="86" spans="1:11" ht="18.75" customHeight="1">
      <c r="A86" s="51" t="s">
        <v>284</v>
      </c>
      <c r="B86" s="50">
        <v>672</v>
      </c>
      <c r="C86" s="50">
        <v>1614</v>
      </c>
      <c r="D86" s="106">
        <v>804</v>
      </c>
      <c r="E86" s="106">
        <v>810</v>
      </c>
      <c r="F86" s="10"/>
      <c r="G86" s="49" t="s">
        <v>230</v>
      </c>
      <c r="H86" s="50">
        <v>859</v>
      </c>
      <c r="I86" s="50">
        <v>2293</v>
      </c>
      <c r="J86" s="106">
        <v>1179</v>
      </c>
      <c r="K86" s="106">
        <v>1114</v>
      </c>
    </row>
    <row r="87" spans="1:11" ht="18.75" customHeight="1">
      <c r="A87" s="51" t="s">
        <v>285</v>
      </c>
      <c r="B87" s="50">
        <v>1037</v>
      </c>
      <c r="C87" s="50">
        <v>2619</v>
      </c>
      <c r="D87" s="106">
        <v>1279</v>
      </c>
      <c r="E87" s="106">
        <v>1340</v>
      </c>
      <c r="F87" s="10"/>
      <c r="G87" s="49" t="s">
        <v>232</v>
      </c>
      <c r="H87" s="50">
        <v>0</v>
      </c>
      <c r="I87" s="50">
        <v>0</v>
      </c>
      <c r="J87" s="106">
        <v>0</v>
      </c>
      <c r="K87" s="106">
        <v>0</v>
      </c>
    </row>
    <row r="88" spans="1:11" ht="18.75" customHeight="1">
      <c r="A88" s="51" t="s">
        <v>231</v>
      </c>
      <c r="B88" s="50">
        <v>572</v>
      </c>
      <c r="C88" s="50">
        <v>1223</v>
      </c>
      <c r="D88" s="106">
        <v>585</v>
      </c>
      <c r="E88" s="106">
        <v>638</v>
      </c>
      <c r="F88" s="10"/>
      <c r="G88" s="49" t="s">
        <v>234</v>
      </c>
      <c r="H88" s="50">
        <v>367</v>
      </c>
      <c r="I88" s="50">
        <v>933</v>
      </c>
      <c r="J88" s="106">
        <v>470</v>
      </c>
      <c r="K88" s="106">
        <v>463</v>
      </c>
    </row>
    <row r="89" spans="1:11" ht="18.75" customHeight="1">
      <c r="A89" s="51" t="s">
        <v>233</v>
      </c>
      <c r="B89" s="50">
        <v>1099</v>
      </c>
      <c r="C89" s="50">
        <v>2520</v>
      </c>
      <c r="D89" s="106">
        <v>1255</v>
      </c>
      <c r="E89" s="106">
        <v>1265</v>
      </c>
      <c r="F89" s="10"/>
      <c r="G89" s="49" t="s">
        <v>236</v>
      </c>
      <c r="H89" s="50">
        <v>613</v>
      </c>
      <c r="I89" s="50">
        <v>1601</v>
      </c>
      <c r="J89" s="106">
        <v>841</v>
      </c>
      <c r="K89" s="106">
        <v>760</v>
      </c>
    </row>
    <row r="90" spans="1:11" ht="18.75" customHeight="1">
      <c r="A90" s="51" t="s">
        <v>235</v>
      </c>
      <c r="B90" s="50">
        <v>713</v>
      </c>
      <c r="C90" s="50">
        <v>1620</v>
      </c>
      <c r="D90" s="106">
        <v>839</v>
      </c>
      <c r="E90" s="106">
        <v>781</v>
      </c>
      <c r="F90" s="10"/>
      <c r="G90" s="49" t="s">
        <v>238</v>
      </c>
      <c r="H90" s="50">
        <v>673</v>
      </c>
      <c r="I90" s="50">
        <v>1655</v>
      </c>
      <c r="J90" s="106">
        <v>862</v>
      </c>
      <c r="K90" s="106">
        <v>793</v>
      </c>
    </row>
    <row r="91" spans="1:11" ht="18.75" customHeight="1">
      <c r="A91" s="51" t="s">
        <v>237</v>
      </c>
      <c r="B91" s="50">
        <v>784</v>
      </c>
      <c r="C91" s="50">
        <v>1720</v>
      </c>
      <c r="D91" s="106">
        <v>880</v>
      </c>
      <c r="E91" s="106">
        <v>840</v>
      </c>
      <c r="F91" s="10"/>
      <c r="G91" s="49" t="s">
        <v>240</v>
      </c>
      <c r="H91" s="50">
        <v>1963</v>
      </c>
      <c r="I91" s="50">
        <v>3810</v>
      </c>
      <c r="J91" s="106">
        <v>1880</v>
      </c>
      <c r="K91" s="106">
        <v>1930</v>
      </c>
    </row>
    <row r="92" spans="1:11" ht="18.75" customHeight="1">
      <c r="A92" s="51" t="s">
        <v>239</v>
      </c>
      <c r="B92" s="50">
        <v>925</v>
      </c>
      <c r="C92" s="50">
        <v>2203</v>
      </c>
      <c r="D92" s="106">
        <v>1102</v>
      </c>
      <c r="E92" s="106">
        <v>1101</v>
      </c>
      <c r="F92" s="10"/>
      <c r="G92" s="49" t="s">
        <v>242</v>
      </c>
      <c r="H92" s="50">
        <v>2350</v>
      </c>
      <c r="I92" s="50">
        <v>3850</v>
      </c>
      <c r="J92" s="106">
        <v>1873</v>
      </c>
      <c r="K92" s="106">
        <v>1977</v>
      </c>
    </row>
    <row r="93" spans="1:11" ht="18.75" customHeight="1">
      <c r="A93" s="51" t="s">
        <v>241</v>
      </c>
      <c r="B93" s="50">
        <v>183</v>
      </c>
      <c r="C93" s="50">
        <v>494</v>
      </c>
      <c r="D93" s="106">
        <v>237</v>
      </c>
      <c r="E93" s="106">
        <v>257</v>
      </c>
      <c r="F93" s="10"/>
      <c r="G93" s="49" t="s">
        <v>244</v>
      </c>
      <c r="H93" s="50">
        <v>1198</v>
      </c>
      <c r="I93" s="50">
        <v>2367</v>
      </c>
      <c r="J93" s="106">
        <v>1204</v>
      </c>
      <c r="K93" s="106">
        <v>1163</v>
      </c>
    </row>
    <row r="94" spans="1:11" ht="18.75" customHeight="1">
      <c r="A94" s="51" t="s">
        <v>243</v>
      </c>
      <c r="B94" s="50">
        <v>840</v>
      </c>
      <c r="C94" s="50">
        <v>2246</v>
      </c>
      <c r="D94" s="106">
        <v>1120</v>
      </c>
      <c r="E94" s="106">
        <v>1126</v>
      </c>
      <c r="F94" s="10"/>
      <c r="G94" s="49" t="s">
        <v>246</v>
      </c>
      <c r="H94" s="50">
        <v>2385</v>
      </c>
      <c r="I94" s="50">
        <v>5512</v>
      </c>
      <c r="J94" s="106">
        <v>2709</v>
      </c>
      <c r="K94" s="106">
        <v>2803</v>
      </c>
    </row>
    <row r="95" spans="1:11" ht="18.75" customHeight="1">
      <c r="A95" s="51" t="s">
        <v>245</v>
      </c>
      <c r="B95" s="50">
        <v>925</v>
      </c>
      <c r="C95" s="50">
        <v>2423</v>
      </c>
      <c r="D95" s="106">
        <v>1197</v>
      </c>
      <c r="E95" s="106">
        <v>1226</v>
      </c>
      <c r="F95" s="10"/>
      <c r="G95" s="49" t="s">
        <v>248</v>
      </c>
      <c r="H95" s="50">
        <v>1575</v>
      </c>
      <c r="I95" s="50">
        <v>3415</v>
      </c>
      <c r="J95" s="106">
        <v>1638</v>
      </c>
      <c r="K95" s="106">
        <v>1777</v>
      </c>
    </row>
    <row r="96" spans="1:11" ht="18.75" customHeight="1">
      <c r="A96" s="51" t="s">
        <v>247</v>
      </c>
      <c r="B96" s="50">
        <v>898</v>
      </c>
      <c r="C96" s="50">
        <v>2292</v>
      </c>
      <c r="D96" s="106">
        <v>1109</v>
      </c>
      <c r="E96" s="106">
        <v>1183</v>
      </c>
      <c r="F96" s="10"/>
      <c r="G96" s="49" t="s">
        <v>250</v>
      </c>
      <c r="H96" s="50">
        <v>1317</v>
      </c>
      <c r="I96" s="50">
        <v>2895</v>
      </c>
      <c r="J96" s="106">
        <v>1469</v>
      </c>
      <c r="K96" s="106">
        <v>1426</v>
      </c>
    </row>
    <row r="97" spans="1:11" ht="18.75" customHeight="1">
      <c r="A97" s="51" t="s">
        <v>249</v>
      </c>
      <c r="B97" s="50">
        <v>739</v>
      </c>
      <c r="C97" s="50">
        <v>2002</v>
      </c>
      <c r="D97" s="106">
        <v>991</v>
      </c>
      <c r="E97" s="106">
        <v>1011</v>
      </c>
      <c r="F97" s="10"/>
      <c r="G97" s="49" t="s">
        <v>252</v>
      </c>
      <c r="H97" s="50">
        <v>1406</v>
      </c>
      <c r="I97" s="50">
        <v>2901</v>
      </c>
      <c r="J97" s="106">
        <v>1482</v>
      </c>
      <c r="K97" s="106">
        <v>1419</v>
      </c>
    </row>
    <row r="98" spans="1:11" ht="18.75" customHeight="1">
      <c r="A98" s="51" t="s">
        <v>251</v>
      </c>
      <c r="B98" s="50">
        <v>654</v>
      </c>
      <c r="C98" s="50">
        <v>1745</v>
      </c>
      <c r="D98" s="106">
        <v>815</v>
      </c>
      <c r="E98" s="106">
        <v>930</v>
      </c>
      <c r="F98" s="10"/>
      <c r="G98" s="49" t="s">
        <v>27</v>
      </c>
      <c r="H98" s="50">
        <v>5223</v>
      </c>
      <c r="I98" s="50">
        <v>12603</v>
      </c>
      <c r="J98" s="106">
        <v>6283</v>
      </c>
      <c r="K98" s="106">
        <v>6320</v>
      </c>
    </row>
    <row r="99" spans="1:11" ht="18.75" customHeight="1">
      <c r="A99" s="51" t="s">
        <v>253</v>
      </c>
      <c r="B99" s="50">
        <v>363</v>
      </c>
      <c r="C99" s="50">
        <v>940</v>
      </c>
      <c r="D99" s="106">
        <v>458</v>
      </c>
      <c r="E99" s="106">
        <v>482</v>
      </c>
      <c r="F99" s="10"/>
      <c r="G99" s="49" t="s">
        <v>255</v>
      </c>
      <c r="H99" s="50">
        <v>5196</v>
      </c>
      <c r="I99" s="50">
        <v>12164</v>
      </c>
      <c r="J99" s="106">
        <v>6157</v>
      </c>
      <c r="K99" s="106">
        <v>6007</v>
      </c>
    </row>
    <row r="100" spans="1:11" ht="18.75" customHeight="1">
      <c r="A100" s="51" t="s">
        <v>254</v>
      </c>
      <c r="B100" s="50">
        <v>810</v>
      </c>
      <c r="C100" s="50">
        <v>2054</v>
      </c>
      <c r="D100" s="106">
        <v>1033</v>
      </c>
      <c r="E100" s="106">
        <v>1021</v>
      </c>
      <c r="F100" s="10"/>
      <c r="G100" s="49" t="s">
        <v>257</v>
      </c>
      <c r="H100" s="50">
        <v>3337</v>
      </c>
      <c r="I100" s="50">
        <v>7671</v>
      </c>
      <c r="J100" s="106">
        <v>3868</v>
      </c>
      <c r="K100" s="106">
        <v>3803</v>
      </c>
    </row>
    <row r="101" spans="1:11" ht="18.75" customHeight="1">
      <c r="A101" s="51" t="s">
        <v>256</v>
      </c>
      <c r="B101" s="50">
        <v>1927</v>
      </c>
      <c r="C101" s="50">
        <v>3724</v>
      </c>
      <c r="D101" s="106">
        <v>1788</v>
      </c>
      <c r="E101" s="106">
        <v>1936</v>
      </c>
      <c r="F101" s="10"/>
      <c r="G101" s="49" t="s">
        <v>259</v>
      </c>
      <c r="H101" s="50">
        <v>106</v>
      </c>
      <c r="I101" s="50">
        <v>222</v>
      </c>
      <c r="J101" s="106">
        <v>120</v>
      </c>
      <c r="K101" s="106">
        <v>102</v>
      </c>
    </row>
    <row r="102" spans="1:11" ht="18.75" customHeight="1">
      <c r="A102" s="51" t="s">
        <v>258</v>
      </c>
      <c r="B102" s="50">
        <v>599</v>
      </c>
      <c r="C102" s="50">
        <v>1698</v>
      </c>
      <c r="D102" s="106">
        <v>846</v>
      </c>
      <c r="E102" s="106">
        <v>852</v>
      </c>
      <c r="F102" s="10"/>
      <c r="G102" s="49" t="s">
        <v>261</v>
      </c>
      <c r="H102" s="50">
        <v>1454</v>
      </c>
      <c r="I102" s="50">
        <v>3947</v>
      </c>
      <c r="J102" s="106">
        <v>1975</v>
      </c>
      <c r="K102" s="106">
        <v>1972</v>
      </c>
    </row>
    <row r="103" spans="1:11" ht="18.75" customHeight="1">
      <c r="A103" s="51" t="s">
        <v>260</v>
      </c>
      <c r="B103" s="50">
        <v>525</v>
      </c>
      <c r="C103" s="50">
        <v>1212</v>
      </c>
      <c r="D103" s="106">
        <v>583</v>
      </c>
      <c r="E103" s="106">
        <v>629</v>
      </c>
      <c r="F103" s="10"/>
      <c r="G103" s="49" t="s">
        <v>263</v>
      </c>
      <c r="H103" s="50">
        <v>1194</v>
      </c>
      <c r="I103" s="50">
        <v>3075</v>
      </c>
      <c r="J103" s="106">
        <v>1620</v>
      </c>
      <c r="K103" s="106">
        <v>1455</v>
      </c>
    </row>
    <row r="104" spans="1:13" ht="18.75" customHeight="1">
      <c r="A104" s="51" t="s">
        <v>262</v>
      </c>
      <c r="B104" s="50">
        <v>823</v>
      </c>
      <c r="C104" s="50">
        <v>1795</v>
      </c>
      <c r="D104" s="106">
        <v>898</v>
      </c>
      <c r="E104" s="106">
        <v>897</v>
      </c>
      <c r="F104" s="10"/>
      <c r="G104" s="49" t="s">
        <v>265</v>
      </c>
      <c r="H104" s="50">
        <v>2007</v>
      </c>
      <c r="I104" s="50">
        <v>4159</v>
      </c>
      <c r="J104" s="106">
        <v>2340</v>
      </c>
      <c r="K104" s="106">
        <v>1819</v>
      </c>
      <c r="M104" s="7" t="s">
        <v>48</v>
      </c>
    </row>
    <row r="105" spans="1:11" ht="18.75" customHeight="1">
      <c r="A105" s="51" t="s">
        <v>264</v>
      </c>
      <c r="B105" s="50">
        <v>1393</v>
      </c>
      <c r="C105" s="50">
        <v>3084</v>
      </c>
      <c r="D105" s="106">
        <v>1508</v>
      </c>
      <c r="E105" s="106">
        <v>1576</v>
      </c>
      <c r="F105" s="10"/>
      <c r="G105" s="49" t="s">
        <v>267</v>
      </c>
      <c r="H105" s="50">
        <v>1212</v>
      </c>
      <c r="I105" s="50">
        <v>3048</v>
      </c>
      <c r="J105" s="106">
        <v>1469</v>
      </c>
      <c r="K105" s="106">
        <v>1579</v>
      </c>
    </row>
    <row r="106" spans="1:11" ht="18.75" customHeight="1">
      <c r="A106" s="51" t="s">
        <v>266</v>
      </c>
      <c r="B106" s="50">
        <v>1011</v>
      </c>
      <c r="C106" s="50">
        <v>2429</v>
      </c>
      <c r="D106" s="106">
        <v>1175</v>
      </c>
      <c r="E106" s="106">
        <v>1254</v>
      </c>
      <c r="F106" s="10"/>
      <c r="G106" s="49" t="s">
        <v>269</v>
      </c>
      <c r="H106" s="50">
        <v>494</v>
      </c>
      <c r="I106" s="50">
        <v>1596</v>
      </c>
      <c r="J106" s="106">
        <v>771</v>
      </c>
      <c r="K106" s="106">
        <v>825</v>
      </c>
    </row>
    <row r="107" spans="1:11" ht="18.75" customHeight="1">
      <c r="A107" s="51" t="s">
        <v>268</v>
      </c>
      <c r="B107" s="50">
        <v>938</v>
      </c>
      <c r="C107" s="50">
        <v>2303</v>
      </c>
      <c r="D107" s="106">
        <v>1098</v>
      </c>
      <c r="E107" s="106">
        <v>1205</v>
      </c>
      <c r="F107" s="10"/>
      <c r="G107" s="49" t="s">
        <v>271</v>
      </c>
      <c r="H107" s="50">
        <v>853</v>
      </c>
      <c r="I107" s="50">
        <v>2361</v>
      </c>
      <c r="J107" s="106">
        <v>1201</v>
      </c>
      <c r="K107" s="106">
        <v>1160</v>
      </c>
    </row>
    <row r="108" spans="1:11" ht="18.75" customHeight="1">
      <c r="A108" s="51" t="s">
        <v>270</v>
      </c>
      <c r="B108" s="106" t="s">
        <v>303</v>
      </c>
      <c r="C108" s="106" t="s">
        <v>303</v>
      </c>
      <c r="D108" s="106" t="s">
        <v>303</v>
      </c>
      <c r="E108" s="106" t="s">
        <v>303</v>
      </c>
      <c r="F108" s="10"/>
      <c r="G108" s="49" t="s">
        <v>26</v>
      </c>
      <c r="H108" s="50">
        <v>6044</v>
      </c>
      <c r="I108" s="50">
        <v>15721</v>
      </c>
      <c r="J108" s="106">
        <v>7798</v>
      </c>
      <c r="K108" s="106">
        <v>7923</v>
      </c>
    </row>
    <row r="109" spans="1:11" ht="18.75" customHeight="1">
      <c r="A109" s="49" t="s">
        <v>272</v>
      </c>
      <c r="B109" s="50">
        <v>497</v>
      </c>
      <c r="C109" s="50">
        <v>1237</v>
      </c>
      <c r="D109" s="106">
        <v>594</v>
      </c>
      <c r="E109" s="106">
        <v>643</v>
      </c>
      <c r="F109" s="10"/>
      <c r="G109" s="49"/>
      <c r="H109" s="56"/>
      <c r="I109" s="56"/>
      <c r="J109" s="95"/>
      <c r="K109" s="95"/>
    </row>
    <row r="110" spans="1:11" ht="18.75" customHeight="1">
      <c r="A110" s="49" t="s">
        <v>273</v>
      </c>
      <c r="B110" s="50">
        <v>714</v>
      </c>
      <c r="C110" s="50">
        <v>1599</v>
      </c>
      <c r="D110" s="106">
        <v>799</v>
      </c>
      <c r="E110" s="106">
        <v>800</v>
      </c>
      <c r="F110" s="10"/>
      <c r="G110" s="53" t="s">
        <v>274</v>
      </c>
      <c r="H110" s="57">
        <f>SUM(B5:B56)+SUM(B60:B111)+SUM(H5:H56)+SUM(H60:H108)</f>
        <v>178931</v>
      </c>
      <c r="I110" s="57">
        <f>SUM(C5:C56)+SUM(C60:C111)+SUM(I5:I56)+SUM(I60:I108)</f>
        <v>418255</v>
      </c>
      <c r="J110" s="57">
        <f>SUM(D5:D56)+SUM(D60:D111)+SUM(J5:J56)+SUM(J60:J108)</f>
        <v>207481</v>
      </c>
      <c r="K110" s="57">
        <f>SUM(E5:E56)+SUM(E60:E111)+SUM(K5:K56)+SUM(K60:K108)</f>
        <v>210774</v>
      </c>
    </row>
    <row r="111" spans="1:17" ht="18.75" customHeight="1">
      <c r="A111" s="49" t="s">
        <v>180</v>
      </c>
      <c r="B111" s="50">
        <v>1112</v>
      </c>
      <c r="C111" s="50">
        <v>2923</v>
      </c>
      <c r="D111" s="106">
        <v>1450</v>
      </c>
      <c r="E111" s="106">
        <v>1473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6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6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0" t="s">
        <v>278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3" customFormat="1" ht="24" customHeight="1">
      <c r="A2" s="139" t="str">
        <f>CONCATENATE(YEAR('人口・世帯数の推移'!A28),".",MONTH('人口・世帯数の推移'!A28),".",DAY('人口・世帯数の推移'!A28))</f>
        <v>2013.11.1</v>
      </c>
      <c r="B2" s="140"/>
      <c r="C2" s="36"/>
      <c r="G2" s="91"/>
      <c r="H2" s="36"/>
      <c r="I2" s="36"/>
      <c r="J2" s="36"/>
      <c r="K2" s="91"/>
    </row>
    <row r="3" spans="1:11" s="3" customFormat="1" ht="19.5" customHeight="1">
      <c r="A3" s="130" t="s">
        <v>15</v>
      </c>
      <c r="B3" s="130" t="s">
        <v>3</v>
      </c>
      <c r="C3" s="133" t="s">
        <v>0</v>
      </c>
      <c r="D3" s="134"/>
      <c r="E3" s="135"/>
      <c r="F3" s="133" t="s">
        <v>14</v>
      </c>
      <c r="G3" s="134"/>
      <c r="H3" s="134"/>
      <c r="I3" s="135"/>
      <c r="J3" s="62" t="s">
        <v>1</v>
      </c>
      <c r="K3" s="62" t="s">
        <v>0</v>
      </c>
    </row>
    <row r="4" spans="1:11" s="3" customFormat="1" ht="19.5" customHeight="1">
      <c r="A4" s="131"/>
      <c r="B4" s="131"/>
      <c r="C4" s="136"/>
      <c r="D4" s="137"/>
      <c r="E4" s="138"/>
      <c r="F4" s="136"/>
      <c r="G4" s="137"/>
      <c r="H4" s="137"/>
      <c r="I4" s="138"/>
      <c r="J4" s="63" t="s">
        <v>4</v>
      </c>
      <c r="K4" s="63" t="s">
        <v>5</v>
      </c>
    </row>
    <row r="5" spans="1:11" s="3" customFormat="1" ht="19.5" customHeight="1">
      <c r="A5" s="132"/>
      <c r="B5" s="132"/>
      <c r="C5" s="61" t="s">
        <v>6</v>
      </c>
      <c r="D5" s="61" t="s">
        <v>7</v>
      </c>
      <c r="E5" s="61" t="s">
        <v>8</v>
      </c>
      <c r="F5" s="61" t="s">
        <v>3</v>
      </c>
      <c r="G5" s="99" t="s">
        <v>6</v>
      </c>
      <c r="H5" s="61" t="s">
        <v>7</v>
      </c>
      <c r="I5" s="61" t="s">
        <v>8</v>
      </c>
      <c r="J5" s="64" t="s">
        <v>12</v>
      </c>
      <c r="K5" s="64" t="s">
        <v>13</v>
      </c>
    </row>
    <row r="6" spans="1:11" s="3" customFormat="1" ht="19.5" customHeight="1">
      <c r="A6" s="61" t="s">
        <v>16</v>
      </c>
      <c r="B6" s="32">
        <v>8494</v>
      </c>
      <c r="C6" s="32">
        <v>19988</v>
      </c>
      <c r="D6" s="33">
        <v>9449</v>
      </c>
      <c r="E6" s="33">
        <v>10539</v>
      </c>
      <c r="F6" s="60">
        <v>20</v>
      </c>
      <c r="G6" s="100">
        <v>24</v>
      </c>
      <c r="H6" s="100">
        <v>15</v>
      </c>
      <c r="I6" s="100">
        <v>9</v>
      </c>
      <c r="J6" s="34">
        <v>2.3531904874028724</v>
      </c>
      <c r="K6" s="32">
        <v>6618.543046357616</v>
      </c>
    </row>
    <row r="7" spans="1:11" s="3" customFormat="1" ht="19.5" customHeight="1">
      <c r="A7" s="61" t="s">
        <v>17</v>
      </c>
      <c r="B7" s="32">
        <v>23355</v>
      </c>
      <c r="C7" s="32">
        <v>54307</v>
      </c>
      <c r="D7" s="33">
        <v>25791</v>
      </c>
      <c r="E7" s="33">
        <v>28516</v>
      </c>
      <c r="F7" s="60">
        <v>14</v>
      </c>
      <c r="G7" s="100">
        <v>-4</v>
      </c>
      <c r="H7" s="100">
        <v>13</v>
      </c>
      <c r="I7" s="100">
        <v>-17</v>
      </c>
      <c r="J7" s="34">
        <v>2.325283665168058</v>
      </c>
      <c r="K7" s="32">
        <v>9785.045045045046</v>
      </c>
    </row>
    <row r="8" spans="1:11" s="3" customFormat="1" ht="19.5" customHeight="1">
      <c r="A8" s="61" t="s">
        <v>18</v>
      </c>
      <c r="B8" s="32">
        <v>16954</v>
      </c>
      <c r="C8" s="32">
        <v>39678</v>
      </c>
      <c r="D8" s="33">
        <v>19638</v>
      </c>
      <c r="E8" s="33">
        <v>20040</v>
      </c>
      <c r="F8" s="60">
        <v>-5</v>
      </c>
      <c r="G8" s="100">
        <v>-7</v>
      </c>
      <c r="H8" s="100">
        <v>-10</v>
      </c>
      <c r="I8" s="100">
        <v>3</v>
      </c>
      <c r="J8" s="34">
        <v>2.3403326648578506</v>
      </c>
      <c r="K8" s="32">
        <v>8896.412556053812</v>
      </c>
    </row>
    <row r="9" spans="1:11" s="3" customFormat="1" ht="19.5" customHeight="1">
      <c r="A9" s="61" t="s">
        <v>19</v>
      </c>
      <c r="B9" s="32">
        <v>11298</v>
      </c>
      <c r="C9" s="32">
        <v>28507</v>
      </c>
      <c r="D9" s="33">
        <v>14212</v>
      </c>
      <c r="E9" s="33">
        <v>14295</v>
      </c>
      <c r="F9" s="60">
        <v>2</v>
      </c>
      <c r="G9" s="100">
        <v>12</v>
      </c>
      <c r="H9" s="100">
        <v>19</v>
      </c>
      <c r="I9" s="100">
        <v>-7</v>
      </c>
      <c r="J9" s="34">
        <v>2.5231899451230304</v>
      </c>
      <c r="K9" s="32">
        <v>6987.009803921568</v>
      </c>
    </row>
    <row r="10" spans="1:11" s="3" customFormat="1" ht="19.5" customHeight="1">
      <c r="A10" s="61" t="s">
        <v>20</v>
      </c>
      <c r="B10" s="32">
        <v>20681</v>
      </c>
      <c r="C10" s="32">
        <v>44606</v>
      </c>
      <c r="D10" s="33">
        <v>22479</v>
      </c>
      <c r="E10" s="33">
        <v>22127</v>
      </c>
      <c r="F10" s="60">
        <v>4</v>
      </c>
      <c r="G10" s="100">
        <v>20</v>
      </c>
      <c r="H10" s="100">
        <v>12</v>
      </c>
      <c r="I10" s="100">
        <v>8</v>
      </c>
      <c r="J10" s="34">
        <v>2.1568589526618633</v>
      </c>
      <c r="K10" s="32">
        <v>9490.63829787234</v>
      </c>
    </row>
    <row r="11" spans="1:11" s="3" customFormat="1" ht="19.5" customHeight="1">
      <c r="A11" s="61" t="s">
        <v>21</v>
      </c>
      <c r="B11" s="32">
        <v>11778</v>
      </c>
      <c r="C11" s="32">
        <v>28412</v>
      </c>
      <c r="D11" s="33">
        <v>14115</v>
      </c>
      <c r="E11" s="33">
        <v>14297</v>
      </c>
      <c r="F11" s="60">
        <v>-8</v>
      </c>
      <c r="G11" s="100">
        <v>22</v>
      </c>
      <c r="H11" s="100">
        <v>16</v>
      </c>
      <c r="I11" s="100">
        <v>6</v>
      </c>
      <c r="J11" s="34">
        <v>2.412294107658346</v>
      </c>
      <c r="K11" s="32">
        <v>9730.13698630137</v>
      </c>
    </row>
    <row r="12" spans="1:11" s="3" customFormat="1" ht="19.5" customHeight="1">
      <c r="A12" s="61" t="s">
        <v>22</v>
      </c>
      <c r="B12" s="32">
        <v>18088</v>
      </c>
      <c r="C12" s="32">
        <v>42105</v>
      </c>
      <c r="D12" s="33">
        <v>20783</v>
      </c>
      <c r="E12" s="33">
        <v>21322</v>
      </c>
      <c r="F12" s="60">
        <v>-1</v>
      </c>
      <c r="G12" s="100">
        <v>-69</v>
      </c>
      <c r="H12" s="100">
        <v>-31</v>
      </c>
      <c r="I12" s="100">
        <v>-38</v>
      </c>
      <c r="J12" s="34">
        <v>2.3277863777089784</v>
      </c>
      <c r="K12" s="32">
        <v>6925.164473684211</v>
      </c>
    </row>
    <row r="13" spans="1:11" s="3" customFormat="1" ht="19.5" customHeight="1">
      <c r="A13" s="61" t="s">
        <v>23</v>
      </c>
      <c r="B13" s="32">
        <v>12831</v>
      </c>
      <c r="C13" s="32">
        <v>32449</v>
      </c>
      <c r="D13" s="33">
        <v>15680</v>
      </c>
      <c r="E13" s="33">
        <v>16769</v>
      </c>
      <c r="F13" s="60">
        <v>22</v>
      </c>
      <c r="G13" s="100">
        <v>18</v>
      </c>
      <c r="H13" s="100">
        <v>9</v>
      </c>
      <c r="I13" s="100">
        <v>9</v>
      </c>
      <c r="J13" s="34">
        <v>2.5289533161873585</v>
      </c>
      <c r="K13" s="32">
        <v>6288.565891472868</v>
      </c>
    </row>
    <row r="14" spans="1:11" s="3" customFormat="1" ht="19.5" customHeight="1">
      <c r="A14" s="61" t="s">
        <v>24</v>
      </c>
      <c r="B14" s="32">
        <v>14968</v>
      </c>
      <c r="C14" s="32">
        <v>35313</v>
      </c>
      <c r="D14" s="33">
        <v>18124</v>
      </c>
      <c r="E14" s="33">
        <v>17189</v>
      </c>
      <c r="F14" s="60">
        <v>25</v>
      </c>
      <c r="G14" s="100">
        <v>50</v>
      </c>
      <c r="H14" s="100">
        <v>14</v>
      </c>
      <c r="I14" s="100">
        <v>36</v>
      </c>
      <c r="J14" s="34">
        <v>2.359233030464992</v>
      </c>
      <c r="K14" s="32">
        <v>4890.997229916898</v>
      </c>
    </row>
    <row r="15" spans="1:11" s="3" customFormat="1" ht="19.5" customHeight="1">
      <c r="A15" s="61" t="s">
        <v>25</v>
      </c>
      <c r="B15" s="32">
        <v>14890</v>
      </c>
      <c r="C15" s="32">
        <v>30732</v>
      </c>
      <c r="D15" s="33">
        <v>15497</v>
      </c>
      <c r="E15" s="33">
        <v>15235</v>
      </c>
      <c r="F15" s="60">
        <v>3</v>
      </c>
      <c r="G15" s="100">
        <v>-23</v>
      </c>
      <c r="H15" s="100">
        <v>-6</v>
      </c>
      <c r="I15" s="100">
        <v>-17</v>
      </c>
      <c r="J15" s="34">
        <v>2.0639355271994626</v>
      </c>
      <c r="K15" s="32">
        <v>6890.582959641256</v>
      </c>
    </row>
    <row r="16" spans="1:11" s="3" customFormat="1" ht="19.5" customHeight="1">
      <c r="A16" s="61" t="s">
        <v>26</v>
      </c>
      <c r="B16" s="32">
        <v>4624</v>
      </c>
      <c r="C16" s="32">
        <v>11534</v>
      </c>
      <c r="D16" s="33">
        <v>6029</v>
      </c>
      <c r="E16" s="33">
        <v>5505</v>
      </c>
      <c r="F16" s="60">
        <v>-3</v>
      </c>
      <c r="G16" s="100">
        <v>-17</v>
      </c>
      <c r="H16" s="100">
        <v>-8</v>
      </c>
      <c r="I16" s="100">
        <v>-9</v>
      </c>
      <c r="J16" s="34">
        <v>2.4943771626297577</v>
      </c>
      <c r="K16" s="32">
        <v>2325.4032258064517</v>
      </c>
    </row>
    <row r="17" spans="1:11" s="3" customFormat="1" ht="19.5" customHeight="1">
      <c r="A17" s="61" t="s">
        <v>27</v>
      </c>
      <c r="B17" s="32">
        <v>13756</v>
      </c>
      <c r="C17" s="32">
        <v>32438</v>
      </c>
      <c r="D17" s="33">
        <v>16308</v>
      </c>
      <c r="E17" s="33">
        <v>16130</v>
      </c>
      <c r="F17" s="60">
        <v>-9</v>
      </c>
      <c r="G17" s="100">
        <v>-22</v>
      </c>
      <c r="H17" s="100">
        <v>-12</v>
      </c>
      <c r="I17" s="100">
        <v>-10</v>
      </c>
      <c r="J17" s="34">
        <v>2.3580982843849956</v>
      </c>
      <c r="K17" s="32">
        <v>6226.103646833013</v>
      </c>
    </row>
    <row r="18" spans="1:11" s="3" customFormat="1" ht="19.5" customHeight="1">
      <c r="A18" s="61" t="s">
        <v>28</v>
      </c>
      <c r="B18" s="32">
        <v>7214</v>
      </c>
      <c r="C18" s="32">
        <v>18186</v>
      </c>
      <c r="D18" s="33">
        <v>9376</v>
      </c>
      <c r="E18" s="33">
        <v>8810</v>
      </c>
      <c r="F18" s="60">
        <v>-20</v>
      </c>
      <c r="G18" s="100">
        <v>-18</v>
      </c>
      <c r="H18" s="100">
        <v>-13</v>
      </c>
      <c r="I18" s="100">
        <v>-5</v>
      </c>
      <c r="J18" s="34">
        <v>2.5209315220404767</v>
      </c>
      <c r="K18" s="32">
        <v>1539.8814563928872</v>
      </c>
    </row>
    <row r="19" spans="1:11" s="3" customFormat="1" ht="19.5" customHeight="1">
      <c r="A19" s="61" t="s">
        <v>29</v>
      </c>
      <c r="B19" s="32">
        <f aca="true" t="shared" si="0" ref="B19:G19">SUM(B6:B18)</f>
        <v>178931</v>
      </c>
      <c r="C19" s="32">
        <f t="shared" si="0"/>
        <v>418255</v>
      </c>
      <c r="D19" s="33">
        <f>SUM(D6:D18)</f>
        <v>207481</v>
      </c>
      <c r="E19" s="33">
        <f>SUM(E6:E18)</f>
        <v>210774</v>
      </c>
      <c r="F19" s="90">
        <f t="shared" si="0"/>
        <v>44</v>
      </c>
      <c r="G19" s="101">
        <f t="shared" si="0"/>
        <v>-14</v>
      </c>
      <c r="H19" s="101">
        <f>SUM(H6:H18)</f>
        <v>18</v>
      </c>
      <c r="I19" s="101">
        <f>SUM(I6:I18)</f>
        <v>-32</v>
      </c>
      <c r="J19" s="34">
        <f>C19/B19</f>
        <v>2.337521167377369</v>
      </c>
      <c r="K19" s="32">
        <f>ROUND(C19/69.51,0)</f>
        <v>6017</v>
      </c>
    </row>
    <row r="20" s="3" customFormat="1" ht="5.25" customHeight="1">
      <c r="G20" s="102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1" t="s">
        <v>279</v>
      </c>
      <c r="B1" s="141"/>
      <c r="C1" s="141"/>
      <c r="D1" s="141"/>
      <c r="E1" s="141"/>
      <c r="F1" s="141"/>
      <c r="G1" s="141"/>
      <c r="H1" s="141"/>
      <c r="AK1" s="5" t="s">
        <v>52</v>
      </c>
    </row>
    <row r="2" spans="1:8" s="2" customFormat="1" ht="14.25" thickBot="1">
      <c r="A2" s="2" t="str">
        <f>'13地区別人口と世帯数'!A2</f>
        <v>2013.11.1</v>
      </c>
      <c r="F2" s="29"/>
      <c r="G2" s="29"/>
      <c r="H2" s="29"/>
    </row>
    <row r="3" spans="1:8" ht="14.25" customHeight="1" thickBot="1">
      <c r="A3" s="40" t="s">
        <v>53</v>
      </c>
      <c r="B3" s="41" t="s">
        <v>6</v>
      </c>
      <c r="C3" s="42" t="s">
        <v>7</v>
      </c>
      <c r="D3" s="42" t="s">
        <v>8</v>
      </c>
      <c r="E3" s="40" t="s">
        <v>53</v>
      </c>
      <c r="F3" s="42" t="s">
        <v>6</v>
      </c>
      <c r="G3" s="42" t="s">
        <v>7</v>
      </c>
      <c r="H3" s="43" t="s">
        <v>8</v>
      </c>
    </row>
    <row r="4" spans="1:8" ht="11.25" customHeight="1">
      <c r="A4" s="44" t="s">
        <v>54</v>
      </c>
      <c r="B4" s="16">
        <v>19038</v>
      </c>
      <c r="C4" s="17">
        <v>9783</v>
      </c>
      <c r="D4" s="17">
        <v>9255</v>
      </c>
      <c r="E4" s="44" t="s">
        <v>55</v>
      </c>
      <c r="F4" s="16">
        <v>27358</v>
      </c>
      <c r="G4" s="17">
        <v>13152</v>
      </c>
      <c r="H4" s="18">
        <v>14206</v>
      </c>
    </row>
    <row r="5" spans="1:8" ht="11.25" customHeight="1">
      <c r="A5" s="45">
        <v>0</v>
      </c>
      <c r="B5" s="16">
        <v>3592</v>
      </c>
      <c r="C5" s="17">
        <v>1842</v>
      </c>
      <c r="D5" s="17">
        <v>1750</v>
      </c>
      <c r="E5" s="45">
        <v>60</v>
      </c>
      <c r="F5" s="16">
        <v>4602</v>
      </c>
      <c r="G5" s="17">
        <v>2232</v>
      </c>
      <c r="H5" s="18">
        <v>2370</v>
      </c>
    </row>
    <row r="6" spans="1:8" ht="11.25" customHeight="1">
      <c r="A6" s="45">
        <v>1</v>
      </c>
      <c r="B6" s="16">
        <v>3734</v>
      </c>
      <c r="C6" s="17">
        <v>1929</v>
      </c>
      <c r="D6" s="17">
        <v>1805</v>
      </c>
      <c r="E6" s="45">
        <v>61</v>
      </c>
      <c r="F6" s="16">
        <v>5053</v>
      </c>
      <c r="G6" s="17">
        <v>2450</v>
      </c>
      <c r="H6" s="18">
        <v>2603</v>
      </c>
    </row>
    <row r="7" spans="1:8" ht="11.25" customHeight="1">
      <c r="A7" s="45">
        <v>2</v>
      </c>
      <c r="B7" s="16">
        <v>3923</v>
      </c>
      <c r="C7" s="17">
        <v>2026</v>
      </c>
      <c r="D7" s="17">
        <v>1897</v>
      </c>
      <c r="E7" s="45">
        <v>62</v>
      </c>
      <c r="F7" s="16">
        <v>5352</v>
      </c>
      <c r="G7" s="17">
        <v>2564</v>
      </c>
      <c r="H7" s="18">
        <v>2788</v>
      </c>
    </row>
    <row r="8" spans="1:8" ht="11.25" customHeight="1">
      <c r="A8" s="45">
        <v>3</v>
      </c>
      <c r="B8" s="16">
        <v>3882</v>
      </c>
      <c r="C8" s="17">
        <v>1955</v>
      </c>
      <c r="D8" s="17">
        <v>1927</v>
      </c>
      <c r="E8" s="45">
        <v>63</v>
      </c>
      <c r="F8" s="16">
        <v>5870</v>
      </c>
      <c r="G8" s="17">
        <v>2803</v>
      </c>
      <c r="H8" s="18">
        <v>3067</v>
      </c>
    </row>
    <row r="9" spans="1:8" ht="11.25" customHeight="1">
      <c r="A9" s="46">
        <v>4</v>
      </c>
      <c r="B9" s="19">
        <v>3907</v>
      </c>
      <c r="C9" s="20">
        <v>2031</v>
      </c>
      <c r="D9" s="20">
        <v>1876</v>
      </c>
      <c r="E9" s="46">
        <v>64</v>
      </c>
      <c r="F9" s="19">
        <v>6481</v>
      </c>
      <c r="G9" s="20">
        <v>3103</v>
      </c>
      <c r="H9" s="21">
        <v>3378</v>
      </c>
    </row>
    <row r="10" spans="1:8" ht="11.25" customHeight="1">
      <c r="A10" s="44" t="s">
        <v>56</v>
      </c>
      <c r="B10" s="16">
        <v>19783</v>
      </c>
      <c r="C10" s="17">
        <v>10086</v>
      </c>
      <c r="D10" s="17">
        <v>9697</v>
      </c>
      <c r="E10" s="44" t="s">
        <v>57</v>
      </c>
      <c r="F10" s="16">
        <v>26939</v>
      </c>
      <c r="G10" s="17">
        <v>12854</v>
      </c>
      <c r="H10" s="18">
        <v>14085</v>
      </c>
    </row>
    <row r="11" spans="1:8" ht="11.25" customHeight="1">
      <c r="A11" s="45">
        <v>5</v>
      </c>
      <c r="B11" s="16">
        <v>3944</v>
      </c>
      <c r="C11" s="17">
        <v>2006</v>
      </c>
      <c r="D11" s="17">
        <v>1938</v>
      </c>
      <c r="E11" s="45">
        <v>65</v>
      </c>
      <c r="F11" s="16">
        <v>6527</v>
      </c>
      <c r="G11" s="17">
        <v>3124</v>
      </c>
      <c r="H11" s="18">
        <v>3403</v>
      </c>
    </row>
    <row r="12" spans="1:8" ht="11.25" customHeight="1">
      <c r="A12" s="45">
        <v>6</v>
      </c>
      <c r="B12" s="16">
        <v>3976</v>
      </c>
      <c r="C12" s="17">
        <v>2063</v>
      </c>
      <c r="D12" s="17">
        <v>1913</v>
      </c>
      <c r="E12" s="45">
        <v>66</v>
      </c>
      <c r="F12" s="16">
        <v>6554</v>
      </c>
      <c r="G12" s="17">
        <v>3107</v>
      </c>
      <c r="H12" s="18">
        <v>3447</v>
      </c>
    </row>
    <row r="13" spans="1:8" ht="11.25" customHeight="1">
      <c r="A13" s="45">
        <v>7</v>
      </c>
      <c r="B13" s="16">
        <v>3885</v>
      </c>
      <c r="C13" s="17">
        <v>2003</v>
      </c>
      <c r="D13" s="17">
        <v>1882</v>
      </c>
      <c r="E13" s="45">
        <v>67</v>
      </c>
      <c r="F13" s="16">
        <v>4308</v>
      </c>
      <c r="G13" s="17">
        <v>2112</v>
      </c>
      <c r="H13" s="18">
        <v>2196</v>
      </c>
    </row>
    <row r="14" spans="1:8" ht="11.25" customHeight="1">
      <c r="A14" s="45">
        <v>8</v>
      </c>
      <c r="B14" s="16">
        <v>3915</v>
      </c>
      <c r="C14" s="17">
        <v>1950</v>
      </c>
      <c r="D14" s="17">
        <v>1965</v>
      </c>
      <c r="E14" s="45">
        <v>68</v>
      </c>
      <c r="F14" s="16">
        <v>4335</v>
      </c>
      <c r="G14" s="17">
        <v>2052</v>
      </c>
      <c r="H14" s="18">
        <v>2283</v>
      </c>
    </row>
    <row r="15" spans="1:8" ht="11.25" customHeight="1">
      <c r="A15" s="46">
        <v>9</v>
      </c>
      <c r="B15" s="19">
        <v>4063</v>
      </c>
      <c r="C15" s="20">
        <v>2064</v>
      </c>
      <c r="D15" s="20">
        <v>1999</v>
      </c>
      <c r="E15" s="46">
        <v>69</v>
      </c>
      <c r="F15" s="19">
        <v>5215</v>
      </c>
      <c r="G15" s="20">
        <v>2459</v>
      </c>
      <c r="H15" s="21">
        <v>2756</v>
      </c>
    </row>
    <row r="16" spans="1:8" ht="11.25" customHeight="1">
      <c r="A16" s="44" t="s">
        <v>58</v>
      </c>
      <c r="B16" s="16">
        <v>20003</v>
      </c>
      <c r="C16" s="17">
        <v>10279</v>
      </c>
      <c r="D16" s="17">
        <v>9724</v>
      </c>
      <c r="E16" s="44" t="s">
        <v>59</v>
      </c>
      <c r="F16" s="16">
        <v>23427</v>
      </c>
      <c r="G16" s="17">
        <v>10977</v>
      </c>
      <c r="H16" s="18">
        <v>12450</v>
      </c>
    </row>
    <row r="17" spans="1:8" ht="11.25" customHeight="1">
      <c r="A17" s="45">
        <v>10</v>
      </c>
      <c r="B17" s="16">
        <v>4022</v>
      </c>
      <c r="C17" s="17">
        <v>2049</v>
      </c>
      <c r="D17" s="17">
        <v>1973</v>
      </c>
      <c r="E17" s="45">
        <v>70</v>
      </c>
      <c r="F17" s="16">
        <v>5154</v>
      </c>
      <c r="G17" s="17">
        <v>2428</v>
      </c>
      <c r="H17" s="18">
        <v>2726</v>
      </c>
    </row>
    <row r="18" spans="1:8" ht="11.25" customHeight="1">
      <c r="A18" s="45">
        <v>11</v>
      </c>
      <c r="B18" s="16">
        <v>3981</v>
      </c>
      <c r="C18" s="17">
        <v>2020</v>
      </c>
      <c r="D18" s="17">
        <v>1961</v>
      </c>
      <c r="E18" s="45">
        <v>71</v>
      </c>
      <c r="F18" s="16">
        <v>5222</v>
      </c>
      <c r="G18" s="17">
        <v>2455</v>
      </c>
      <c r="H18" s="18">
        <v>2767</v>
      </c>
    </row>
    <row r="19" spans="1:8" ht="11.25" customHeight="1">
      <c r="A19" s="45">
        <v>12</v>
      </c>
      <c r="B19" s="16">
        <v>3979</v>
      </c>
      <c r="C19" s="17">
        <v>2030</v>
      </c>
      <c r="D19" s="17">
        <v>1949</v>
      </c>
      <c r="E19" s="45">
        <v>72</v>
      </c>
      <c r="F19" s="16">
        <v>5023</v>
      </c>
      <c r="G19" s="17">
        <v>2348</v>
      </c>
      <c r="H19" s="18">
        <v>2675</v>
      </c>
    </row>
    <row r="20" spans="1:8" ht="11.25" customHeight="1">
      <c r="A20" s="45">
        <v>13</v>
      </c>
      <c r="B20" s="16">
        <v>4036</v>
      </c>
      <c r="C20" s="17">
        <v>2107</v>
      </c>
      <c r="D20" s="17">
        <v>1929</v>
      </c>
      <c r="E20" s="45">
        <v>73</v>
      </c>
      <c r="F20" s="16">
        <v>4364</v>
      </c>
      <c r="G20" s="17">
        <v>2029</v>
      </c>
      <c r="H20" s="18">
        <v>2335</v>
      </c>
    </row>
    <row r="21" spans="1:8" ht="11.25" customHeight="1">
      <c r="A21" s="46">
        <v>14</v>
      </c>
      <c r="B21" s="19">
        <v>3985</v>
      </c>
      <c r="C21" s="20">
        <v>2073</v>
      </c>
      <c r="D21" s="20">
        <v>1912</v>
      </c>
      <c r="E21" s="46">
        <v>74</v>
      </c>
      <c r="F21" s="19">
        <v>3664</v>
      </c>
      <c r="G21" s="20">
        <v>1717</v>
      </c>
      <c r="H21" s="21">
        <v>1947</v>
      </c>
    </row>
    <row r="22" spans="1:8" ht="11.25" customHeight="1">
      <c r="A22" s="44" t="s">
        <v>60</v>
      </c>
      <c r="B22" s="16">
        <v>19839</v>
      </c>
      <c r="C22" s="17">
        <v>10241</v>
      </c>
      <c r="D22" s="17">
        <v>9598</v>
      </c>
      <c r="E22" s="44" t="s">
        <v>61</v>
      </c>
      <c r="F22" s="16">
        <v>18288</v>
      </c>
      <c r="G22" s="17">
        <v>8236</v>
      </c>
      <c r="H22" s="18">
        <v>10052</v>
      </c>
    </row>
    <row r="23" spans="1:8" ht="11.25" customHeight="1">
      <c r="A23" s="45">
        <v>15</v>
      </c>
      <c r="B23" s="16">
        <v>3920</v>
      </c>
      <c r="C23" s="17">
        <v>2012</v>
      </c>
      <c r="D23" s="17">
        <v>1908</v>
      </c>
      <c r="E23" s="45">
        <v>75</v>
      </c>
      <c r="F23" s="16">
        <v>3952</v>
      </c>
      <c r="G23" s="17">
        <v>1772</v>
      </c>
      <c r="H23" s="18">
        <v>2180</v>
      </c>
    </row>
    <row r="24" spans="1:8" ht="11.25" customHeight="1">
      <c r="A24" s="45">
        <v>16</v>
      </c>
      <c r="B24" s="16">
        <v>3959</v>
      </c>
      <c r="C24" s="17">
        <v>2010</v>
      </c>
      <c r="D24" s="17">
        <v>1949</v>
      </c>
      <c r="E24" s="45">
        <v>76</v>
      </c>
      <c r="F24" s="16">
        <v>3978</v>
      </c>
      <c r="G24" s="17">
        <v>1858</v>
      </c>
      <c r="H24" s="18">
        <v>2120</v>
      </c>
    </row>
    <row r="25" spans="1:8" ht="11.25" customHeight="1">
      <c r="A25" s="45">
        <v>17</v>
      </c>
      <c r="B25" s="16">
        <v>3877</v>
      </c>
      <c r="C25" s="17">
        <v>2060</v>
      </c>
      <c r="D25" s="17">
        <v>1817</v>
      </c>
      <c r="E25" s="45">
        <v>77</v>
      </c>
      <c r="F25" s="16">
        <v>3782</v>
      </c>
      <c r="G25" s="17">
        <v>1697</v>
      </c>
      <c r="H25" s="18">
        <v>2085</v>
      </c>
    </row>
    <row r="26" spans="1:8" ht="11.25" customHeight="1">
      <c r="A26" s="45">
        <v>18</v>
      </c>
      <c r="B26" s="16">
        <v>3864</v>
      </c>
      <c r="C26" s="17">
        <v>2005</v>
      </c>
      <c r="D26" s="17">
        <v>1859</v>
      </c>
      <c r="E26" s="45">
        <v>78</v>
      </c>
      <c r="F26" s="16">
        <v>3518</v>
      </c>
      <c r="G26" s="17">
        <v>1532</v>
      </c>
      <c r="H26" s="18">
        <v>1986</v>
      </c>
    </row>
    <row r="27" spans="1:8" ht="11.25" customHeight="1">
      <c r="A27" s="46">
        <v>19</v>
      </c>
      <c r="B27" s="19">
        <v>4219</v>
      </c>
      <c r="C27" s="20">
        <v>2154</v>
      </c>
      <c r="D27" s="20">
        <v>2065</v>
      </c>
      <c r="E27" s="46">
        <v>79</v>
      </c>
      <c r="F27" s="19">
        <v>3058</v>
      </c>
      <c r="G27" s="20">
        <v>1377</v>
      </c>
      <c r="H27" s="21">
        <v>1681</v>
      </c>
    </row>
    <row r="28" spans="1:8" ht="11.25" customHeight="1">
      <c r="A28" s="44" t="s">
        <v>62</v>
      </c>
      <c r="B28" s="16">
        <v>20357</v>
      </c>
      <c r="C28" s="17">
        <v>10548</v>
      </c>
      <c r="D28" s="17">
        <v>9809</v>
      </c>
      <c r="E28" s="44" t="s">
        <v>63</v>
      </c>
      <c r="F28" s="16">
        <v>12275</v>
      </c>
      <c r="G28" s="17">
        <v>5031</v>
      </c>
      <c r="H28" s="18">
        <v>7244</v>
      </c>
    </row>
    <row r="29" spans="1:8" ht="11.25" customHeight="1">
      <c r="A29" s="45">
        <v>20</v>
      </c>
      <c r="B29" s="16">
        <v>4001</v>
      </c>
      <c r="C29" s="17">
        <v>2060</v>
      </c>
      <c r="D29" s="17">
        <v>1941</v>
      </c>
      <c r="E29" s="45">
        <v>80</v>
      </c>
      <c r="F29" s="16">
        <v>2928</v>
      </c>
      <c r="G29" s="17">
        <v>1247</v>
      </c>
      <c r="H29" s="18">
        <v>1681</v>
      </c>
    </row>
    <row r="30" spans="1:8" ht="11.25" customHeight="1">
      <c r="A30" s="45">
        <v>21</v>
      </c>
      <c r="B30" s="16">
        <v>4174</v>
      </c>
      <c r="C30" s="17">
        <v>2156</v>
      </c>
      <c r="D30" s="17">
        <v>2018</v>
      </c>
      <c r="E30" s="45">
        <v>81</v>
      </c>
      <c r="F30" s="16">
        <v>2706</v>
      </c>
      <c r="G30" s="17">
        <v>1181</v>
      </c>
      <c r="H30" s="18">
        <v>1525</v>
      </c>
    </row>
    <row r="31" spans="1:8" ht="11.25" customHeight="1">
      <c r="A31" s="45">
        <v>22</v>
      </c>
      <c r="B31" s="16">
        <v>4094</v>
      </c>
      <c r="C31" s="17">
        <v>2154</v>
      </c>
      <c r="D31" s="17">
        <v>1940</v>
      </c>
      <c r="E31" s="45">
        <v>82</v>
      </c>
      <c r="F31" s="16">
        <v>2461</v>
      </c>
      <c r="G31" s="17">
        <v>962</v>
      </c>
      <c r="H31" s="18">
        <v>1499</v>
      </c>
    </row>
    <row r="32" spans="1:8" ht="11.25" customHeight="1">
      <c r="A32" s="45">
        <v>23</v>
      </c>
      <c r="B32" s="16">
        <v>4137</v>
      </c>
      <c r="C32" s="17">
        <v>2125</v>
      </c>
      <c r="D32" s="17">
        <v>2012</v>
      </c>
      <c r="E32" s="45">
        <v>83</v>
      </c>
      <c r="F32" s="16">
        <v>2212</v>
      </c>
      <c r="G32" s="17">
        <v>889</v>
      </c>
      <c r="H32" s="18">
        <v>1323</v>
      </c>
    </row>
    <row r="33" spans="1:8" ht="11.25" customHeight="1">
      <c r="A33" s="46">
        <v>24</v>
      </c>
      <c r="B33" s="19">
        <v>3951</v>
      </c>
      <c r="C33" s="20">
        <v>2053</v>
      </c>
      <c r="D33" s="20">
        <v>1898</v>
      </c>
      <c r="E33" s="46">
        <v>84</v>
      </c>
      <c r="F33" s="19">
        <v>1968</v>
      </c>
      <c r="G33" s="20">
        <v>752</v>
      </c>
      <c r="H33" s="21">
        <v>1216</v>
      </c>
    </row>
    <row r="34" spans="1:8" ht="11.25" customHeight="1">
      <c r="A34" s="44" t="s">
        <v>64</v>
      </c>
      <c r="B34" s="16">
        <v>22806</v>
      </c>
      <c r="C34" s="17">
        <v>12129</v>
      </c>
      <c r="D34" s="17">
        <v>10677</v>
      </c>
      <c r="E34" s="44" t="s">
        <v>65</v>
      </c>
      <c r="F34" s="16">
        <v>6993</v>
      </c>
      <c r="G34" s="17">
        <v>2412</v>
      </c>
      <c r="H34" s="18">
        <v>4581</v>
      </c>
    </row>
    <row r="35" spans="1:8" ht="11.25" customHeight="1">
      <c r="A35" s="45">
        <v>25</v>
      </c>
      <c r="B35" s="16">
        <v>4357</v>
      </c>
      <c r="C35" s="17">
        <v>2335</v>
      </c>
      <c r="D35" s="17">
        <v>2022</v>
      </c>
      <c r="E35" s="45">
        <v>85</v>
      </c>
      <c r="F35" s="16">
        <v>1814</v>
      </c>
      <c r="G35" s="17">
        <v>653</v>
      </c>
      <c r="H35" s="18">
        <v>1161</v>
      </c>
    </row>
    <row r="36" spans="1:8" ht="11.25" customHeight="1">
      <c r="A36" s="45">
        <v>26</v>
      </c>
      <c r="B36" s="16">
        <v>4401</v>
      </c>
      <c r="C36" s="17">
        <v>2407</v>
      </c>
      <c r="D36" s="17">
        <v>1994</v>
      </c>
      <c r="E36" s="45">
        <v>86</v>
      </c>
      <c r="F36" s="16">
        <v>1575</v>
      </c>
      <c r="G36" s="17">
        <v>607</v>
      </c>
      <c r="H36" s="18">
        <v>968</v>
      </c>
    </row>
    <row r="37" spans="1:8" ht="11.25" customHeight="1">
      <c r="A37" s="45">
        <v>27</v>
      </c>
      <c r="B37" s="16">
        <v>4402</v>
      </c>
      <c r="C37" s="17">
        <v>2358</v>
      </c>
      <c r="D37" s="17">
        <v>2044</v>
      </c>
      <c r="E37" s="45">
        <v>87</v>
      </c>
      <c r="F37" s="16">
        <v>1427</v>
      </c>
      <c r="G37" s="17">
        <v>486</v>
      </c>
      <c r="H37" s="18">
        <v>941</v>
      </c>
    </row>
    <row r="38" spans="1:8" ht="11.25" customHeight="1">
      <c r="A38" s="45">
        <v>28</v>
      </c>
      <c r="B38" s="16">
        <v>4684</v>
      </c>
      <c r="C38" s="17">
        <v>2477</v>
      </c>
      <c r="D38" s="17">
        <v>2207</v>
      </c>
      <c r="E38" s="45">
        <v>88</v>
      </c>
      <c r="F38" s="16">
        <v>1266</v>
      </c>
      <c r="G38" s="17">
        <v>411</v>
      </c>
      <c r="H38" s="18">
        <v>855</v>
      </c>
    </row>
    <row r="39" spans="1:8" ht="11.25" customHeight="1">
      <c r="A39" s="46">
        <v>29</v>
      </c>
      <c r="B39" s="19">
        <v>4962</v>
      </c>
      <c r="C39" s="20">
        <v>2552</v>
      </c>
      <c r="D39" s="20">
        <v>2410</v>
      </c>
      <c r="E39" s="46">
        <v>89</v>
      </c>
      <c r="F39" s="19">
        <v>911</v>
      </c>
      <c r="G39" s="20">
        <v>255</v>
      </c>
      <c r="H39" s="21">
        <v>656</v>
      </c>
    </row>
    <row r="40" spans="1:8" ht="11.25" customHeight="1">
      <c r="A40" s="44" t="s">
        <v>66</v>
      </c>
      <c r="B40" s="16">
        <v>27223</v>
      </c>
      <c r="C40" s="17">
        <v>13963</v>
      </c>
      <c r="D40" s="17">
        <v>13260</v>
      </c>
      <c r="E40" s="44" t="s">
        <v>67</v>
      </c>
      <c r="F40" s="16">
        <v>2893</v>
      </c>
      <c r="G40" s="17">
        <v>723</v>
      </c>
      <c r="H40" s="18">
        <v>2170</v>
      </c>
    </row>
    <row r="41" spans="1:8" ht="11.25" customHeight="1">
      <c r="A41" s="45">
        <v>30</v>
      </c>
      <c r="B41" s="16">
        <v>5011</v>
      </c>
      <c r="C41" s="17">
        <v>2624</v>
      </c>
      <c r="D41" s="17">
        <v>2387</v>
      </c>
      <c r="E41" s="45">
        <v>90</v>
      </c>
      <c r="F41" s="16">
        <v>846</v>
      </c>
      <c r="G41" s="17">
        <v>232</v>
      </c>
      <c r="H41" s="18">
        <v>614</v>
      </c>
    </row>
    <row r="42" spans="1:8" ht="11.25" customHeight="1">
      <c r="A42" s="45">
        <v>31</v>
      </c>
      <c r="B42" s="16">
        <v>5321</v>
      </c>
      <c r="C42" s="17">
        <v>2786</v>
      </c>
      <c r="D42" s="17">
        <v>2535</v>
      </c>
      <c r="E42" s="45">
        <v>91</v>
      </c>
      <c r="F42" s="16">
        <v>659</v>
      </c>
      <c r="G42" s="17">
        <v>190</v>
      </c>
      <c r="H42" s="18">
        <v>469</v>
      </c>
    </row>
    <row r="43" spans="1:8" ht="11.25" customHeight="1">
      <c r="A43" s="45">
        <v>32</v>
      </c>
      <c r="B43" s="16">
        <v>5282</v>
      </c>
      <c r="C43" s="17">
        <v>2675</v>
      </c>
      <c r="D43" s="17">
        <v>2607</v>
      </c>
      <c r="E43" s="45">
        <v>92</v>
      </c>
      <c r="F43" s="16">
        <v>579</v>
      </c>
      <c r="G43" s="17">
        <v>122</v>
      </c>
      <c r="H43" s="18">
        <v>457</v>
      </c>
    </row>
    <row r="44" spans="1:8" ht="11.25" customHeight="1">
      <c r="A44" s="45">
        <v>33</v>
      </c>
      <c r="B44" s="16">
        <v>5612</v>
      </c>
      <c r="C44" s="17">
        <v>2855</v>
      </c>
      <c r="D44" s="17">
        <v>2757</v>
      </c>
      <c r="E44" s="45">
        <v>93</v>
      </c>
      <c r="F44" s="16">
        <v>469</v>
      </c>
      <c r="G44" s="17">
        <v>109</v>
      </c>
      <c r="H44" s="18">
        <v>360</v>
      </c>
    </row>
    <row r="45" spans="1:8" ht="11.25" customHeight="1">
      <c r="A45" s="46">
        <v>34</v>
      </c>
      <c r="B45" s="19">
        <v>5997</v>
      </c>
      <c r="C45" s="20">
        <v>3023</v>
      </c>
      <c r="D45" s="20">
        <v>2974</v>
      </c>
      <c r="E45" s="46">
        <v>94</v>
      </c>
      <c r="F45" s="19">
        <v>340</v>
      </c>
      <c r="G45" s="20">
        <v>70</v>
      </c>
      <c r="H45" s="21">
        <v>270</v>
      </c>
    </row>
    <row r="46" spans="1:8" ht="11.25" customHeight="1">
      <c r="A46" s="44" t="s">
        <v>68</v>
      </c>
      <c r="B46" s="16">
        <v>33710</v>
      </c>
      <c r="C46" s="17">
        <v>17220</v>
      </c>
      <c r="D46" s="17">
        <v>16490</v>
      </c>
      <c r="E46" s="44" t="s">
        <v>69</v>
      </c>
      <c r="F46" s="16">
        <v>870</v>
      </c>
      <c r="G46" s="17">
        <v>164</v>
      </c>
      <c r="H46" s="18">
        <v>706</v>
      </c>
    </row>
    <row r="47" spans="1:8" ht="11.25" customHeight="1">
      <c r="A47" s="45">
        <v>35</v>
      </c>
      <c r="B47" s="16">
        <v>6201</v>
      </c>
      <c r="C47" s="17">
        <v>3183</v>
      </c>
      <c r="D47" s="17">
        <v>3018</v>
      </c>
      <c r="E47" s="45">
        <v>95</v>
      </c>
      <c r="F47" s="16">
        <v>272</v>
      </c>
      <c r="G47" s="17">
        <v>60</v>
      </c>
      <c r="H47" s="18">
        <v>212</v>
      </c>
    </row>
    <row r="48" spans="1:8" ht="11.25" customHeight="1">
      <c r="A48" s="45">
        <v>36</v>
      </c>
      <c r="B48" s="16">
        <v>6405</v>
      </c>
      <c r="C48" s="17">
        <v>3294</v>
      </c>
      <c r="D48" s="17">
        <v>3111</v>
      </c>
      <c r="E48" s="45">
        <v>96</v>
      </c>
      <c r="F48" s="16">
        <v>246</v>
      </c>
      <c r="G48" s="17">
        <v>51</v>
      </c>
      <c r="H48" s="18">
        <v>195</v>
      </c>
    </row>
    <row r="49" spans="1:8" ht="11.25" customHeight="1">
      <c r="A49" s="45">
        <v>37</v>
      </c>
      <c r="B49" s="16">
        <v>6739</v>
      </c>
      <c r="C49" s="17">
        <v>3416</v>
      </c>
      <c r="D49" s="17">
        <v>3323</v>
      </c>
      <c r="E49" s="45">
        <v>97</v>
      </c>
      <c r="F49" s="16">
        <v>129</v>
      </c>
      <c r="G49" s="17">
        <v>21</v>
      </c>
      <c r="H49" s="18">
        <v>108</v>
      </c>
    </row>
    <row r="50" spans="1:8" ht="11.25" customHeight="1">
      <c r="A50" s="45">
        <v>38</v>
      </c>
      <c r="B50" s="16">
        <v>6874</v>
      </c>
      <c r="C50" s="17">
        <v>3472</v>
      </c>
      <c r="D50" s="17">
        <v>3402</v>
      </c>
      <c r="E50" s="45">
        <v>98</v>
      </c>
      <c r="F50" s="16">
        <v>141</v>
      </c>
      <c r="G50" s="17">
        <v>20</v>
      </c>
      <c r="H50" s="18">
        <v>121</v>
      </c>
    </row>
    <row r="51" spans="1:8" ht="11.25" customHeight="1">
      <c r="A51" s="46">
        <v>39</v>
      </c>
      <c r="B51" s="19">
        <v>7491</v>
      </c>
      <c r="C51" s="20">
        <v>3855</v>
      </c>
      <c r="D51" s="20">
        <v>3636</v>
      </c>
      <c r="E51" s="46">
        <v>99</v>
      </c>
      <c r="F51" s="19">
        <v>82</v>
      </c>
      <c r="G51" s="20">
        <v>12</v>
      </c>
      <c r="H51" s="21">
        <v>70</v>
      </c>
    </row>
    <row r="52" spans="1:8" ht="11.25" customHeight="1">
      <c r="A52" s="44" t="s">
        <v>70</v>
      </c>
      <c r="B52" s="16">
        <v>38098</v>
      </c>
      <c r="C52" s="17">
        <v>19520</v>
      </c>
      <c r="D52" s="17">
        <v>18578</v>
      </c>
      <c r="E52" s="44" t="s">
        <v>71</v>
      </c>
      <c r="F52" s="16">
        <v>146</v>
      </c>
      <c r="G52" s="17">
        <v>24</v>
      </c>
      <c r="H52" s="18">
        <v>122</v>
      </c>
    </row>
    <row r="53" spans="1:8" ht="11.25" customHeight="1">
      <c r="A53" s="45">
        <v>40</v>
      </c>
      <c r="B53" s="16">
        <v>7999</v>
      </c>
      <c r="C53" s="17">
        <v>4084</v>
      </c>
      <c r="D53" s="17">
        <v>3915</v>
      </c>
      <c r="E53" s="45">
        <v>100</v>
      </c>
      <c r="F53" s="16">
        <v>53</v>
      </c>
      <c r="G53" s="17">
        <v>10</v>
      </c>
      <c r="H53" s="18">
        <v>43</v>
      </c>
    </row>
    <row r="54" spans="1:8" ht="11.25" customHeight="1">
      <c r="A54" s="45">
        <v>41</v>
      </c>
      <c r="B54" s="16">
        <v>7648</v>
      </c>
      <c r="C54" s="17">
        <v>3905</v>
      </c>
      <c r="D54" s="17">
        <v>3743</v>
      </c>
      <c r="E54" s="45">
        <v>101</v>
      </c>
      <c r="F54" s="16">
        <v>48</v>
      </c>
      <c r="G54" s="17">
        <v>7</v>
      </c>
      <c r="H54" s="18">
        <v>41</v>
      </c>
    </row>
    <row r="55" spans="1:8" ht="11.25" customHeight="1">
      <c r="A55" s="45">
        <v>42</v>
      </c>
      <c r="B55" s="16">
        <v>7767</v>
      </c>
      <c r="C55" s="17">
        <v>3956</v>
      </c>
      <c r="D55" s="17">
        <v>3811</v>
      </c>
      <c r="E55" s="45">
        <v>102</v>
      </c>
      <c r="F55" s="16">
        <v>24</v>
      </c>
      <c r="G55" s="17">
        <v>3</v>
      </c>
      <c r="H55" s="18">
        <v>21</v>
      </c>
    </row>
    <row r="56" spans="1:8" ht="11.25" customHeight="1">
      <c r="A56" s="45">
        <v>43</v>
      </c>
      <c r="B56" s="16">
        <v>7390</v>
      </c>
      <c r="C56" s="17">
        <v>3782</v>
      </c>
      <c r="D56" s="17">
        <v>3608</v>
      </c>
      <c r="E56" s="45">
        <v>103</v>
      </c>
      <c r="F56" s="16">
        <v>14</v>
      </c>
      <c r="G56" s="17">
        <v>3</v>
      </c>
      <c r="H56" s="18">
        <v>11</v>
      </c>
    </row>
    <row r="57" spans="1:8" ht="11.25" customHeight="1">
      <c r="A57" s="46">
        <v>44</v>
      </c>
      <c r="B57" s="19">
        <v>7294</v>
      </c>
      <c r="C57" s="20">
        <v>3793</v>
      </c>
      <c r="D57" s="20">
        <v>3501</v>
      </c>
      <c r="E57" s="46">
        <v>104</v>
      </c>
      <c r="F57" s="19">
        <v>7</v>
      </c>
      <c r="G57" s="20">
        <v>1</v>
      </c>
      <c r="H57" s="21">
        <v>6</v>
      </c>
    </row>
    <row r="58" spans="1:8" ht="11.25" customHeight="1">
      <c r="A58" s="44" t="s">
        <v>72</v>
      </c>
      <c r="B58" s="16">
        <v>32828</v>
      </c>
      <c r="C58" s="17">
        <v>17211</v>
      </c>
      <c r="D58" s="17">
        <v>15617</v>
      </c>
      <c r="E58" s="44" t="s">
        <v>73</v>
      </c>
      <c r="F58" s="16">
        <v>4</v>
      </c>
      <c r="G58" s="17">
        <v>1</v>
      </c>
      <c r="H58" s="18">
        <v>3</v>
      </c>
    </row>
    <row r="59" spans="1:8" ht="11.25" customHeight="1">
      <c r="A59" s="45">
        <v>45</v>
      </c>
      <c r="B59" s="16">
        <v>7321</v>
      </c>
      <c r="C59" s="17">
        <v>3735</v>
      </c>
      <c r="D59" s="17">
        <v>3586</v>
      </c>
      <c r="E59" s="45">
        <v>105</v>
      </c>
      <c r="F59" s="16">
        <v>2</v>
      </c>
      <c r="G59" s="17">
        <v>1</v>
      </c>
      <c r="H59" s="18">
        <v>1</v>
      </c>
    </row>
    <row r="60" spans="1:8" ht="11.25" customHeight="1">
      <c r="A60" s="45">
        <v>46</v>
      </c>
      <c r="B60" s="16">
        <v>7247</v>
      </c>
      <c r="C60" s="17">
        <v>3861</v>
      </c>
      <c r="D60" s="17">
        <v>3386</v>
      </c>
      <c r="E60" s="45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5">
        <v>47</v>
      </c>
      <c r="B61" s="16">
        <v>5440</v>
      </c>
      <c r="C61" s="17">
        <v>2888</v>
      </c>
      <c r="D61" s="17">
        <v>2552</v>
      </c>
      <c r="E61" s="45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5">
        <v>48</v>
      </c>
      <c r="B62" s="16">
        <v>6604</v>
      </c>
      <c r="C62" s="17">
        <v>3505</v>
      </c>
      <c r="D62" s="17">
        <v>3099</v>
      </c>
      <c r="E62" s="45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6">
        <v>49</v>
      </c>
      <c r="B63" s="19">
        <v>6216</v>
      </c>
      <c r="C63" s="20">
        <v>3222</v>
      </c>
      <c r="D63" s="20">
        <v>2994</v>
      </c>
      <c r="E63" s="46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4" t="s">
        <v>74</v>
      </c>
      <c r="B64" s="16">
        <v>26077</v>
      </c>
      <c r="C64" s="17">
        <v>13681</v>
      </c>
      <c r="D64" s="17">
        <v>12396</v>
      </c>
      <c r="E64" s="45"/>
      <c r="F64" s="22"/>
      <c r="G64" s="17"/>
      <c r="H64" s="23"/>
    </row>
    <row r="65" spans="1:8" ht="11.25" customHeight="1">
      <c r="A65" s="45">
        <v>50</v>
      </c>
      <c r="B65" s="16">
        <v>5841</v>
      </c>
      <c r="C65" s="17">
        <v>3081</v>
      </c>
      <c r="D65" s="17">
        <v>2760</v>
      </c>
      <c r="E65" s="45" t="s">
        <v>47</v>
      </c>
      <c r="F65" s="97">
        <f>G65+H65</f>
        <v>421071</v>
      </c>
      <c r="G65" s="17">
        <f>G73+G74+G75</f>
        <v>209384</v>
      </c>
      <c r="H65" s="98">
        <f>H73+H74+H75</f>
        <v>211687</v>
      </c>
    </row>
    <row r="66" spans="1:8" ht="11.25" customHeight="1">
      <c r="A66" s="45">
        <v>51</v>
      </c>
      <c r="B66" s="16">
        <v>5441</v>
      </c>
      <c r="C66" s="17">
        <v>2884</v>
      </c>
      <c r="D66" s="17">
        <v>2557</v>
      </c>
      <c r="E66" s="45"/>
      <c r="F66" s="22"/>
      <c r="G66" s="17"/>
      <c r="H66" s="23"/>
    </row>
    <row r="67" spans="1:8" ht="11.25" customHeight="1">
      <c r="A67" s="45">
        <v>52</v>
      </c>
      <c r="B67" s="16">
        <v>5152</v>
      </c>
      <c r="C67" s="17">
        <v>2680</v>
      </c>
      <c r="D67" s="17">
        <v>2472</v>
      </c>
      <c r="E67" s="45"/>
      <c r="F67" s="16"/>
      <c r="G67" s="17"/>
      <c r="H67" s="23"/>
    </row>
    <row r="68" spans="1:8" ht="11.25" customHeight="1">
      <c r="A68" s="45">
        <v>53</v>
      </c>
      <c r="B68" s="16">
        <v>4925</v>
      </c>
      <c r="C68" s="17">
        <v>2558</v>
      </c>
      <c r="D68" s="17">
        <v>2367</v>
      </c>
      <c r="E68" s="45" t="s">
        <v>292</v>
      </c>
      <c r="F68" s="22"/>
      <c r="G68" s="17"/>
      <c r="H68" s="23"/>
    </row>
    <row r="69" spans="1:8" ht="11.25" customHeight="1">
      <c r="A69" s="46">
        <v>54</v>
      </c>
      <c r="B69" s="19">
        <v>4718</v>
      </c>
      <c r="C69" s="20">
        <v>2478</v>
      </c>
      <c r="D69" s="20">
        <v>2240</v>
      </c>
      <c r="E69" s="46" t="s">
        <v>293</v>
      </c>
      <c r="F69" s="19">
        <v>185216</v>
      </c>
      <c r="G69" s="20"/>
      <c r="H69" s="21"/>
    </row>
    <row r="70" spans="1:8" ht="11.25" customHeight="1">
      <c r="A70" s="44" t="s">
        <v>75</v>
      </c>
      <c r="B70" s="16">
        <v>22116</v>
      </c>
      <c r="C70" s="17">
        <v>11149</v>
      </c>
      <c r="D70" s="17">
        <v>10967</v>
      </c>
      <c r="E70" s="45"/>
      <c r="F70" s="16"/>
      <c r="G70" s="83"/>
      <c r="H70" s="84"/>
    </row>
    <row r="71" spans="1:8" ht="11.25" customHeight="1">
      <c r="A71" s="45">
        <v>55</v>
      </c>
      <c r="B71" s="16">
        <v>4657</v>
      </c>
      <c r="C71" s="17">
        <v>2418</v>
      </c>
      <c r="D71" s="17">
        <v>2239</v>
      </c>
      <c r="E71" s="45"/>
      <c r="F71" s="22"/>
      <c r="G71" s="17"/>
      <c r="H71" s="18"/>
    </row>
    <row r="72" spans="1:8" ht="11.25" customHeight="1">
      <c r="A72" s="45">
        <v>56</v>
      </c>
      <c r="B72" s="16">
        <v>4190</v>
      </c>
      <c r="C72" s="17">
        <v>2114</v>
      </c>
      <c r="D72" s="17">
        <v>2076</v>
      </c>
      <c r="E72" s="45" t="s">
        <v>76</v>
      </c>
      <c r="F72" s="24"/>
      <c r="G72" s="25"/>
      <c r="H72" s="23"/>
    </row>
    <row r="73" spans="1:8" ht="11.25" customHeight="1">
      <c r="A73" s="45">
        <v>57</v>
      </c>
      <c r="B73" s="16">
        <v>4359</v>
      </c>
      <c r="C73" s="17">
        <v>2170</v>
      </c>
      <c r="D73" s="17">
        <v>2189</v>
      </c>
      <c r="E73" s="44" t="s">
        <v>77</v>
      </c>
      <c r="F73" s="16">
        <f>G73+H73</f>
        <v>58824</v>
      </c>
      <c r="G73" s="17">
        <f>C4+C10+C16</f>
        <v>30148</v>
      </c>
      <c r="H73" s="18">
        <f>D4+D10+D16</f>
        <v>28676</v>
      </c>
    </row>
    <row r="74" spans="1:8" ht="11.25" customHeight="1">
      <c r="A74" s="45">
        <v>58</v>
      </c>
      <c r="B74" s="16">
        <v>4426</v>
      </c>
      <c r="C74" s="17">
        <v>2195</v>
      </c>
      <c r="D74" s="17">
        <v>2231</v>
      </c>
      <c r="E74" s="44" t="s">
        <v>78</v>
      </c>
      <c r="F74" s="16">
        <f>G74+H74</f>
        <v>270412</v>
      </c>
      <c r="G74" s="17">
        <f>C22+C28+C34+C40+C46+C52+C58+C64+C70+G4</f>
        <v>138814</v>
      </c>
      <c r="H74" s="18">
        <f>D22+D28+D34+D40+D46+D52+D58+D64+D70+H4</f>
        <v>131598</v>
      </c>
    </row>
    <row r="75" spans="1:8" ht="13.5" customHeight="1" thickBot="1">
      <c r="A75" s="47">
        <v>59</v>
      </c>
      <c r="B75" s="26">
        <v>4484</v>
      </c>
      <c r="C75" s="27">
        <v>2252</v>
      </c>
      <c r="D75" s="27">
        <v>2232</v>
      </c>
      <c r="E75" s="48" t="s">
        <v>79</v>
      </c>
      <c r="F75" s="26">
        <f>G75+H75</f>
        <v>91835</v>
      </c>
      <c r="G75" s="27">
        <f>G10+G16+G22+G28+G34+G40+G46+G52+G58+G64</f>
        <v>40422</v>
      </c>
      <c r="H75" s="28">
        <f>H10+H16+H22+H28+H34+H40+H46+H52+H58+H64</f>
        <v>51413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0" t="s">
        <v>298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0.25" customHeight="1">
      <c r="A2" s="143" t="str">
        <f>IF(MONTH('人口・世帯数の推移'!A28)=1,CONCATENATE(YEAR('人口・世帯数の推移'!A28)-1,"年12月中"),CONCATENATE(YEAR('人口・世帯数の推移'!A28),"年",MONTH('人口・世帯数の推移'!A28)-1,"月中"))</f>
        <v>2013年10月中</v>
      </c>
      <c r="B2" s="14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4" t="s">
        <v>15</v>
      </c>
      <c r="B3" s="145" t="s">
        <v>30</v>
      </c>
      <c r="C3" s="145" t="s">
        <v>31</v>
      </c>
      <c r="D3" s="145" t="s">
        <v>32</v>
      </c>
      <c r="E3" s="144" t="s">
        <v>33</v>
      </c>
      <c r="F3" s="144"/>
      <c r="G3" s="144"/>
      <c r="H3" s="144"/>
      <c r="I3" s="144" t="s">
        <v>34</v>
      </c>
      <c r="J3" s="144"/>
      <c r="K3" s="144"/>
      <c r="L3" s="144"/>
      <c r="M3" s="145" t="s">
        <v>35</v>
      </c>
      <c r="N3" s="145" t="s">
        <v>29</v>
      </c>
    </row>
    <row r="4" spans="1:14" s="1" customFormat="1" ht="19.5" customHeight="1">
      <c r="A4" s="144"/>
      <c r="B4" s="145"/>
      <c r="C4" s="145"/>
      <c r="D4" s="145"/>
      <c r="E4" s="144"/>
      <c r="F4" s="144"/>
      <c r="G4" s="144"/>
      <c r="H4" s="144"/>
      <c r="I4" s="144"/>
      <c r="J4" s="144"/>
      <c r="K4" s="144"/>
      <c r="L4" s="144"/>
      <c r="M4" s="145"/>
      <c r="N4" s="145"/>
    </row>
    <row r="5" spans="1:14" s="1" customFormat="1" ht="19.5" customHeight="1">
      <c r="A5" s="144"/>
      <c r="B5" s="145"/>
      <c r="C5" s="145"/>
      <c r="D5" s="145"/>
      <c r="E5" s="72" t="s">
        <v>36</v>
      </c>
      <c r="F5" s="72" t="s">
        <v>37</v>
      </c>
      <c r="G5" s="72" t="s">
        <v>38</v>
      </c>
      <c r="H5" s="72" t="s">
        <v>29</v>
      </c>
      <c r="I5" s="72" t="s">
        <v>36</v>
      </c>
      <c r="J5" s="72" t="s">
        <v>37</v>
      </c>
      <c r="K5" s="72" t="s">
        <v>38</v>
      </c>
      <c r="L5" s="72" t="s">
        <v>29</v>
      </c>
      <c r="M5" s="145"/>
      <c r="N5" s="145"/>
    </row>
    <row r="6" spans="1:14" s="1" customFormat="1" ht="19.5" customHeight="1">
      <c r="A6" s="72" t="s">
        <v>16</v>
      </c>
      <c r="B6" s="73">
        <v>15</v>
      </c>
      <c r="C6" s="73">
        <v>21</v>
      </c>
      <c r="D6" s="73">
        <v>-6</v>
      </c>
      <c r="E6" s="73">
        <v>44</v>
      </c>
      <c r="F6" s="73">
        <v>24</v>
      </c>
      <c r="G6" s="73">
        <v>47</v>
      </c>
      <c r="H6" s="73">
        <v>115</v>
      </c>
      <c r="I6" s="73">
        <v>42</v>
      </c>
      <c r="J6" s="73">
        <v>33</v>
      </c>
      <c r="K6" s="73">
        <v>10</v>
      </c>
      <c r="L6" s="73">
        <v>85</v>
      </c>
      <c r="M6" s="73">
        <v>30</v>
      </c>
      <c r="N6" s="73">
        <f aca="true" t="shared" si="0" ref="N6:N21">D6+M6</f>
        <v>24</v>
      </c>
    </row>
    <row r="7" spans="1:14" s="1" customFormat="1" ht="19.5" customHeight="1">
      <c r="A7" s="72" t="s">
        <v>17</v>
      </c>
      <c r="B7" s="73">
        <v>47</v>
      </c>
      <c r="C7" s="73">
        <v>47</v>
      </c>
      <c r="D7" s="73">
        <v>0</v>
      </c>
      <c r="E7" s="73">
        <v>95</v>
      </c>
      <c r="F7" s="73">
        <v>83</v>
      </c>
      <c r="G7" s="73">
        <v>61</v>
      </c>
      <c r="H7" s="73">
        <v>239</v>
      </c>
      <c r="I7" s="73">
        <v>85</v>
      </c>
      <c r="J7" s="73">
        <v>70</v>
      </c>
      <c r="K7" s="73">
        <v>88</v>
      </c>
      <c r="L7" s="73">
        <v>243</v>
      </c>
      <c r="M7" s="73">
        <v>-4</v>
      </c>
      <c r="N7" s="73">
        <f t="shared" si="0"/>
        <v>-4</v>
      </c>
    </row>
    <row r="8" spans="1:14" s="1" customFormat="1" ht="19.5" customHeight="1">
      <c r="A8" s="72" t="s">
        <v>18</v>
      </c>
      <c r="B8" s="73">
        <v>34</v>
      </c>
      <c r="C8" s="73">
        <v>28</v>
      </c>
      <c r="D8" s="73">
        <v>6</v>
      </c>
      <c r="E8" s="73">
        <v>74</v>
      </c>
      <c r="F8" s="73">
        <v>63</v>
      </c>
      <c r="G8" s="73">
        <v>52</v>
      </c>
      <c r="H8" s="73">
        <v>189</v>
      </c>
      <c r="I8" s="73">
        <v>79</v>
      </c>
      <c r="J8" s="73">
        <v>64</v>
      </c>
      <c r="K8" s="73">
        <v>59</v>
      </c>
      <c r="L8" s="73">
        <v>202</v>
      </c>
      <c r="M8" s="73">
        <v>-13</v>
      </c>
      <c r="N8" s="73">
        <f t="shared" si="0"/>
        <v>-7</v>
      </c>
    </row>
    <row r="9" spans="1:14" s="1" customFormat="1" ht="19.5" customHeight="1">
      <c r="A9" s="72" t="s">
        <v>19</v>
      </c>
      <c r="B9" s="73">
        <v>23</v>
      </c>
      <c r="C9" s="73">
        <v>12</v>
      </c>
      <c r="D9" s="73">
        <v>11</v>
      </c>
      <c r="E9" s="73">
        <v>40</v>
      </c>
      <c r="F9" s="73">
        <v>59</v>
      </c>
      <c r="G9" s="73">
        <v>49</v>
      </c>
      <c r="H9" s="73">
        <v>148</v>
      </c>
      <c r="I9" s="73">
        <v>37</v>
      </c>
      <c r="J9" s="73">
        <v>53</v>
      </c>
      <c r="K9" s="73">
        <v>57</v>
      </c>
      <c r="L9" s="73">
        <v>147</v>
      </c>
      <c r="M9" s="73">
        <v>1</v>
      </c>
      <c r="N9" s="73">
        <f t="shared" si="0"/>
        <v>12</v>
      </c>
    </row>
    <row r="10" spans="1:14" s="1" customFormat="1" ht="19.5" customHeight="1">
      <c r="A10" s="72" t="s">
        <v>20</v>
      </c>
      <c r="B10" s="73">
        <v>41</v>
      </c>
      <c r="C10" s="73">
        <v>32</v>
      </c>
      <c r="D10" s="73">
        <v>9</v>
      </c>
      <c r="E10" s="73">
        <v>86</v>
      </c>
      <c r="F10" s="73">
        <v>62</v>
      </c>
      <c r="G10" s="73">
        <v>62</v>
      </c>
      <c r="H10" s="73">
        <v>210</v>
      </c>
      <c r="I10" s="73">
        <v>59</v>
      </c>
      <c r="J10" s="73">
        <v>81</v>
      </c>
      <c r="K10" s="73">
        <v>59</v>
      </c>
      <c r="L10" s="73">
        <v>199</v>
      </c>
      <c r="M10" s="73">
        <v>11</v>
      </c>
      <c r="N10" s="73">
        <f t="shared" si="0"/>
        <v>20</v>
      </c>
    </row>
    <row r="11" spans="1:14" s="1" customFormat="1" ht="19.5" customHeight="1">
      <c r="A11" s="72" t="s">
        <v>21</v>
      </c>
      <c r="B11" s="73">
        <v>31</v>
      </c>
      <c r="C11" s="73">
        <v>19</v>
      </c>
      <c r="D11" s="73">
        <v>12</v>
      </c>
      <c r="E11" s="73">
        <v>44</v>
      </c>
      <c r="F11" s="73">
        <v>44</v>
      </c>
      <c r="G11" s="73">
        <v>43</v>
      </c>
      <c r="H11" s="73">
        <v>131</v>
      </c>
      <c r="I11" s="73">
        <v>43</v>
      </c>
      <c r="J11" s="73">
        <v>45</v>
      </c>
      <c r="K11" s="73">
        <v>33</v>
      </c>
      <c r="L11" s="73">
        <v>121</v>
      </c>
      <c r="M11" s="73">
        <v>10</v>
      </c>
      <c r="N11" s="73">
        <f t="shared" si="0"/>
        <v>22</v>
      </c>
    </row>
    <row r="12" spans="1:14" s="1" customFormat="1" ht="19.5" customHeight="1">
      <c r="A12" s="72" t="s">
        <v>22</v>
      </c>
      <c r="B12" s="73">
        <v>28</v>
      </c>
      <c r="C12" s="73">
        <v>38</v>
      </c>
      <c r="D12" s="73">
        <v>-10</v>
      </c>
      <c r="E12" s="73">
        <v>46</v>
      </c>
      <c r="F12" s="73">
        <v>47</v>
      </c>
      <c r="G12" s="73">
        <v>58</v>
      </c>
      <c r="H12" s="73">
        <v>151</v>
      </c>
      <c r="I12" s="73">
        <v>47</v>
      </c>
      <c r="J12" s="73">
        <v>69</v>
      </c>
      <c r="K12" s="73">
        <v>94</v>
      </c>
      <c r="L12" s="73">
        <v>210</v>
      </c>
      <c r="M12" s="73">
        <v>-59</v>
      </c>
      <c r="N12" s="73">
        <f t="shared" si="0"/>
        <v>-69</v>
      </c>
    </row>
    <row r="13" spans="1:14" s="1" customFormat="1" ht="19.5" customHeight="1">
      <c r="A13" s="72" t="s">
        <v>23</v>
      </c>
      <c r="B13" s="73">
        <v>23</v>
      </c>
      <c r="C13" s="73">
        <v>21</v>
      </c>
      <c r="D13" s="73">
        <v>2</v>
      </c>
      <c r="E13" s="73">
        <v>32</v>
      </c>
      <c r="F13" s="73">
        <v>68</v>
      </c>
      <c r="G13" s="73">
        <v>53</v>
      </c>
      <c r="H13" s="73">
        <v>153</v>
      </c>
      <c r="I13" s="73">
        <v>50</v>
      </c>
      <c r="J13" s="73">
        <v>34</v>
      </c>
      <c r="K13" s="73">
        <v>53</v>
      </c>
      <c r="L13" s="73">
        <v>137</v>
      </c>
      <c r="M13" s="73">
        <v>16</v>
      </c>
      <c r="N13" s="73">
        <f t="shared" si="0"/>
        <v>18</v>
      </c>
    </row>
    <row r="14" spans="1:14" s="1" customFormat="1" ht="19.5" customHeight="1">
      <c r="A14" s="72" t="s">
        <v>24</v>
      </c>
      <c r="B14" s="73">
        <v>37</v>
      </c>
      <c r="C14" s="73">
        <v>23</v>
      </c>
      <c r="D14" s="73">
        <v>14</v>
      </c>
      <c r="E14" s="73">
        <v>56</v>
      </c>
      <c r="F14" s="73">
        <v>56</v>
      </c>
      <c r="G14" s="73">
        <v>98</v>
      </c>
      <c r="H14" s="73">
        <v>210</v>
      </c>
      <c r="I14" s="73">
        <v>48</v>
      </c>
      <c r="J14" s="73">
        <v>64</v>
      </c>
      <c r="K14" s="73">
        <v>62</v>
      </c>
      <c r="L14" s="73">
        <v>174</v>
      </c>
      <c r="M14" s="73">
        <v>36</v>
      </c>
      <c r="N14" s="73">
        <f t="shared" si="0"/>
        <v>50</v>
      </c>
    </row>
    <row r="15" spans="1:14" s="1" customFormat="1" ht="19.5" customHeight="1">
      <c r="A15" s="72" t="s">
        <v>25</v>
      </c>
      <c r="B15" s="73">
        <v>25</v>
      </c>
      <c r="C15" s="73">
        <v>18</v>
      </c>
      <c r="D15" s="73">
        <v>7</v>
      </c>
      <c r="E15" s="73">
        <v>52</v>
      </c>
      <c r="F15" s="73">
        <v>77</v>
      </c>
      <c r="G15" s="73">
        <v>55</v>
      </c>
      <c r="H15" s="73">
        <v>184</v>
      </c>
      <c r="I15" s="73">
        <v>53</v>
      </c>
      <c r="J15" s="73">
        <v>90</v>
      </c>
      <c r="K15" s="73">
        <v>71</v>
      </c>
      <c r="L15" s="73">
        <v>214</v>
      </c>
      <c r="M15" s="73">
        <v>-30</v>
      </c>
      <c r="N15" s="73">
        <f t="shared" si="0"/>
        <v>-23</v>
      </c>
    </row>
    <row r="16" spans="1:14" s="1" customFormat="1" ht="19.5" customHeight="1">
      <c r="A16" s="72" t="s">
        <v>26</v>
      </c>
      <c r="B16" s="73">
        <v>2</v>
      </c>
      <c r="C16" s="73">
        <v>12</v>
      </c>
      <c r="D16" s="73">
        <v>-10</v>
      </c>
      <c r="E16" s="73">
        <v>20</v>
      </c>
      <c r="F16" s="73">
        <v>16</v>
      </c>
      <c r="G16" s="73">
        <v>10</v>
      </c>
      <c r="H16" s="73">
        <v>46</v>
      </c>
      <c r="I16" s="73">
        <v>12</v>
      </c>
      <c r="J16" s="73">
        <v>19</v>
      </c>
      <c r="K16" s="73">
        <v>22</v>
      </c>
      <c r="L16" s="73">
        <v>53</v>
      </c>
      <c r="M16" s="73">
        <v>-7</v>
      </c>
      <c r="N16" s="73">
        <f t="shared" si="0"/>
        <v>-17</v>
      </c>
    </row>
    <row r="17" spans="1:14" s="1" customFormat="1" ht="19.5" customHeight="1">
      <c r="A17" s="72" t="s">
        <v>27</v>
      </c>
      <c r="B17" s="73">
        <v>16</v>
      </c>
      <c r="C17" s="73">
        <v>26</v>
      </c>
      <c r="D17" s="73">
        <v>-10</v>
      </c>
      <c r="E17" s="73">
        <v>37</v>
      </c>
      <c r="F17" s="73">
        <v>52</v>
      </c>
      <c r="G17" s="73">
        <v>55</v>
      </c>
      <c r="H17" s="73">
        <v>144</v>
      </c>
      <c r="I17" s="73">
        <v>37</v>
      </c>
      <c r="J17" s="73">
        <v>78</v>
      </c>
      <c r="K17" s="73">
        <v>41</v>
      </c>
      <c r="L17" s="73">
        <v>156</v>
      </c>
      <c r="M17" s="73">
        <v>-12</v>
      </c>
      <c r="N17" s="73">
        <f t="shared" si="0"/>
        <v>-22</v>
      </c>
    </row>
    <row r="18" spans="1:14" s="1" customFormat="1" ht="19.5" customHeight="1">
      <c r="A18" s="72" t="s">
        <v>28</v>
      </c>
      <c r="B18" s="73">
        <v>12</v>
      </c>
      <c r="C18" s="73">
        <v>19</v>
      </c>
      <c r="D18" s="73">
        <v>-7</v>
      </c>
      <c r="E18" s="73">
        <v>8</v>
      </c>
      <c r="F18" s="73">
        <v>20</v>
      </c>
      <c r="G18" s="73">
        <v>38</v>
      </c>
      <c r="H18" s="73">
        <v>66</v>
      </c>
      <c r="I18" s="73">
        <v>28</v>
      </c>
      <c r="J18" s="73">
        <v>25</v>
      </c>
      <c r="K18" s="73">
        <v>24</v>
      </c>
      <c r="L18" s="73">
        <v>77</v>
      </c>
      <c r="M18" s="73">
        <v>-11</v>
      </c>
      <c r="N18" s="73">
        <f t="shared" si="0"/>
        <v>-18</v>
      </c>
    </row>
    <row r="19" spans="1:14" s="1" customFormat="1" ht="19.5" customHeight="1">
      <c r="A19" s="74" t="s">
        <v>49</v>
      </c>
      <c r="B19" s="75">
        <v>168</v>
      </c>
      <c r="C19" s="75">
        <v>165</v>
      </c>
      <c r="D19" s="108">
        <v>3</v>
      </c>
      <c r="E19" s="75">
        <v>356</v>
      </c>
      <c r="F19" s="75">
        <v>353</v>
      </c>
      <c r="G19" s="75">
        <v>345</v>
      </c>
      <c r="H19" s="75">
        <v>1054</v>
      </c>
      <c r="I19" s="75">
        <v>321</v>
      </c>
      <c r="J19" s="75">
        <v>376</v>
      </c>
      <c r="K19" s="75">
        <v>342</v>
      </c>
      <c r="L19" s="75">
        <v>1039</v>
      </c>
      <c r="M19" s="76">
        <v>15</v>
      </c>
      <c r="N19" s="85">
        <f t="shared" si="0"/>
        <v>18</v>
      </c>
    </row>
    <row r="20" spans="1:14" s="1" customFormat="1" ht="19.5" customHeight="1">
      <c r="A20" s="74" t="s">
        <v>50</v>
      </c>
      <c r="B20" s="75">
        <v>166</v>
      </c>
      <c r="C20" s="75">
        <v>151</v>
      </c>
      <c r="D20" s="75">
        <v>15</v>
      </c>
      <c r="E20" s="75">
        <v>278</v>
      </c>
      <c r="F20" s="75">
        <v>318</v>
      </c>
      <c r="G20" s="75">
        <v>336</v>
      </c>
      <c r="H20" s="75">
        <v>932</v>
      </c>
      <c r="I20" s="75">
        <v>299</v>
      </c>
      <c r="J20" s="75">
        <v>349</v>
      </c>
      <c r="K20" s="75">
        <v>331</v>
      </c>
      <c r="L20" s="75">
        <v>979</v>
      </c>
      <c r="M20" s="76">
        <v>-47</v>
      </c>
      <c r="N20" s="85">
        <f t="shared" si="0"/>
        <v>-32</v>
      </c>
    </row>
    <row r="21" spans="1:14" s="1" customFormat="1" ht="19.5" customHeight="1">
      <c r="A21" s="74" t="s">
        <v>51</v>
      </c>
      <c r="B21" s="75">
        <v>334</v>
      </c>
      <c r="C21" s="75">
        <v>316</v>
      </c>
      <c r="D21" s="75">
        <v>18</v>
      </c>
      <c r="E21" s="75">
        <v>634</v>
      </c>
      <c r="F21" s="75">
        <v>671</v>
      </c>
      <c r="G21" s="75">
        <v>681</v>
      </c>
      <c r="H21" s="75">
        <v>1986</v>
      </c>
      <c r="I21" s="75">
        <v>620</v>
      </c>
      <c r="J21" s="75">
        <v>725</v>
      </c>
      <c r="K21" s="75">
        <v>673</v>
      </c>
      <c r="L21" s="75">
        <v>2018</v>
      </c>
      <c r="M21" s="76">
        <v>-32</v>
      </c>
      <c r="N21" s="85">
        <f t="shared" si="0"/>
        <v>-14</v>
      </c>
    </row>
    <row r="22" spans="1:14" s="1" customFormat="1" ht="7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</row>
    <row r="23" spans="1:14" ht="13.5">
      <c r="A23" s="142" t="s">
        <v>297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</sheetData>
  <sheetProtection/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1" t="s">
        <v>296</v>
      </c>
      <c r="C1" s="141"/>
      <c r="D1" s="141"/>
      <c r="E1" s="141"/>
      <c r="F1" s="141"/>
    </row>
    <row r="2" spans="2:6" s="4" customFormat="1" ht="23.25" customHeight="1">
      <c r="B2" s="3" t="str">
        <f>'13地区別人口と世帯数'!A2</f>
        <v>2013.11.1</v>
      </c>
      <c r="C2" s="3"/>
      <c r="D2" s="3"/>
      <c r="E2" s="3"/>
      <c r="F2" s="3"/>
    </row>
    <row r="3" spans="2:6" s="4" customFormat="1" ht="13.5">
      <c r="B3" s="146" t="s">
        <v>39</v>
      </c>
      <c r="C3" s="146" t="s">
        <v>3</v>
      </c>
      <c r="D3" s="149" t="s">
        <v>0</v>
      </c>
      <c r="E3" s="150"/>
      <c r="F3" s="151"/>
    </row>
    <row r="4" spans="2:6" s="4" customFormat="1" ht="13.5">
      <c r="B4" s="147"/>
      <c r="C4" s="147"/>
      <c r="D4" s="152"/>
      <c r="E4" s="153"/>
      <c r="F4" s="154"/>
    </row>
    <row r="5" spans="2:6" s="4" customFormat="1" ht="23.25" customHeight="1">
      <c r="B5" s="148"/>
      <c r="C5" s="148"/>
      <c r="D5" s="59" t="s">
        <v>6</v>
      </c>
      <c r="E5" s="59" t="s">
        <v>7</v>
      </c>
      <c r="F5" s="59" t="s">
        <v>8</v>
      </c>
    </row>
    <row r="6" spans="2:6" s="4" customFormat="1" ht="27" customHeight="1">
      <c r="B6" s="65" t="s">
        <v>287</v>
      </c>
      <c r="C6" s="58">
        <v>132</v>
      </c>
      <c r="D6" s="58">
        <f>E6+F6</f>
        <v>220</v>
      </c>
      <c r="E6" s="58">
        <v>116</v>
      </c>
      <c r="F6" s="58">
        <v>104</v>
      </c>
    </row>
    <row r="7" spans="2:6" s="4" customFormat="1" ht="27" customHeight="1">
      <c r="B7" s="66" t="s">
        <v>40</v>
      </c>
      <c r="C7" s="58">
        <v>295</v>
      </c>
      <c r="D7" s="58">
        <f aca="true" t="shared" si="0" ref="D7:D14">E7+F7</f>
        <v>552</v>
      </c>
      <c r="E7" s="58">
        <v>298</v>
      </c>
      <c r="F7" s="58">
        <v>254</v>
      </c>
    </row>
    <row r="8" spans="2:6" s="4" customFormat="1" ht="27" customHeight="1">
      <c r="B8" s="66" t="s">
        <v>41</v>
      </c>
      <c r="C8" s="58">
        <v>648</v>
      </c>
      <c r="D8" s="58">
        <f t="shared" si="0"/>
        <v>934</v>
      </c>
      <c r="E8" s="58">
        <v>417</v>
      </c>
      <c r="F8" s="58">
        <v>517</v>
      </c>
    </row>
    <row r="9" spans="2:6" s="4" customFormat="1" ht="27" customHeight="1">
      <c r="B9" s="66" t="s">
        <v>42</v>
      </c>
      <c r="C9" s="58">
        <v>623</v>
      </c>
      <c r="D9" s="58">
        <f t="shared" si="0"/>
        <v>853</v>
      </c>
      <c r="E9" s="58">
        <v>392</v>
      </c>
      <c r="F9" s="58">
        <v>461</v>
      </c>
    </row>
    <row r="10" spans="2:6" s="4" customFormat="1" ht="27" customHeight="1">
      <c r="B10" s="66" t="s">
        <v>43</v>
      </c>
      <c r="C10" s="58">
        <v>286</v>
      </c>
      <c r="D10" s="58">
        <f t="shared" si="0"/>
        <v>558</v>
      </c>
      <c r="E10" s="58">
        <v>281</v>
      </c>
      <c r="F10" s="58">
        <v>277</v>
      </c>
    </row>
    <row r="11" spans="2:6" s="4" customFormat="1" ht="27" customHeight="1">
      <c r="B11" s="66" t="s">
        <v>44</v>
      </c>
      <c r="C11" s="58">
        <v>315</v>
      </c>
      <c r="D11" s="58">
        <f t="shared" si="0"/>
        <v>385</v>
      </c>
      <c r="E11" s="58">
        <v>74</v>
      </c>
      <c r="F11" s="58">
        <v>311</v>
      </c>
    </row>
    <row r="12" spans="2:6" s="4" customFormat="1" ht="27" customHeight="1">
      <c r="B12" s="66" t="s">
        <v>45</v>
      </c>
      <c r="C12" s="58">
        <v>164</v>
      </c>
      <c r="D12" s="58">
        <f t="shared" si="0"/>
        <v>177</v>
      </c>
      <c r="E12" s="58">
        <v>120</v>
      </c>
      <c r="F12" s="58">
        <v>57</v>
      </c>
    </row>
    <row r="13" spans="2:6" s="4" customFormat="1" ht="27" customHeight="1">
      <c r="B13" s="61" t="s">
        <v>288</v>
      </c>
      <c r="C13" s="58">
        <v>174</v>
      </c>
      <c r="D13" s="58">
        <f t="shared" si="0"/>
        <v>335</v>
      </c>
      <c r="E13" s="58">
        <v>168</v>
      </c>
      <c r="F13" s="58">
        <v>167</v>
      </c>
    </row>
    <row r="14" spans="2:6" s="4" customFormat="1" ht="27" customHeight="1">
      <c r="B14" s="66" t="s">
        <v>46</v>
      </c>
      <c r="C14" s="58">
        <v>832</v>
      </c>
      <c r="D14" s="58">
        <f t="shared" si="0"/>
        <v>1070</v>
      </c>
      <c r="E14" s="58">
        <v>635</v>
      </c>
      <c r="F14" s="58">
        <v>435</v>
      </c>
    </row>
    <row r="15" spans="2:6" s="4" customFormat="1" ht="27" customHeight="1">
      <c r="B15" s="37" t="s">
        <v>47</v>
      </c>
      <c r="C15" s="38">
        <f>SUM(C6:C14)</f>
        <v>3469</v>
      </c>
      <c r="D15" s="38">
        <f>SUM(D6:D14)</f>
        <v>5084</v>
      </c>
      <c r="E15" s="38">
        <f>SUM(E6:E14)</f>
        <v>2501</v>
      </c>
      <c r="F15" s="38">
        <f>SUM(F6:F14)</f>
        <v>2583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2012-03-05T07:15:39Z</cp:lastPrinted>
  <dcterms:created xsi:type="dcterms:W3CDTF">1998-08-25T04:55:29Z</dcterms:created>
  <dcterms:modified xsi:type="dcterms:W3CDTF">2013-11-08T06:03:42Z</dcterms:modified>
  <cp:category/>
  <cp:version/>
  <cp:contentType/>
  <cp:contentStatus/>
</cp:coreProperties>
</file>