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0">'人口・世帯数の推移'!$A$1:$J$33</definedName>
    <definedName name="_xlnm.Print_Area" localSheetId="4">'前月中の１３地区別人口動態'!$A$1:$N$23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<sst xmlns="http://schemas.openxmlformats.org/spreadsheetml/2006/main" count="396" uniqueCount="304">
  <si>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</si>
  <si>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</si>
  <si>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</si>
  <si>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</si>
  <si>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</si>
  <si>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</si>
  <si>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</si>
  <si>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</si>
  <si>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</si>
  <si>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</si>
  <si>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</si>
  <si>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</si>
  <si>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</si>
  <si>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</si>
  <si>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</si>
  <si>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</si>
  <si>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</si>
  <si>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</si>
  <si>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</si>
  <si>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</si>
  <si>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</si>
  <si>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</si>
  <si>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</si>
  <si>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</si>
  <si>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</si>
  <si>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</si>
  <si>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</si>
  <si>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</si>
  <si>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</si>
  <si>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</si>
  <si>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</si>
  <si>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</si>
  <si>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</si>
  <si>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</si>
  <si>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</si>
  <si>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</si>
  <si>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</si>
  <si>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</si>
  <si>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</si>
  <si>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</si>
  <si>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</si>
  <si>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</si>
  <si>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</si>
  <si>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</si>
  <si>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</si>
  <si>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</si>
  <si>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</si>
  <si>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</si>
  <si>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</si>
  <si>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</si>
  <si>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</si>
  <si>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</si>
  <si>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</si>
  <si>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</si>
  <si>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</si>
  <si>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</si>
  <si>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</si>
  <si>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</si>
  <si>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</si>
  <si>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</si>
  <si>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</si>
  <si>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</si>
  <si>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</si>
  <si>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</si>
  <si>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</si>
  <si>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</si>
  <si>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</si>
  <si>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</si>
  <si>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</si>
  <si>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</si>
  <si>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</si>
  <si>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</si>
  <si>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</si>
  <si>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</si>
  <si>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</si>
  <si>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</si>
  <si>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</si>
  <si>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</si>
  <si>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</si>
  <si>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</si>
  <si>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</si>
  <si>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</si>
  <si>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</si>
  <si>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</si>
  <si>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</si>
  <si>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</si>
  <si>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</si>
  <si>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</si>
  <si>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</si>
  <si>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</si>
  <si>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</si>
  <si>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</si>
  <si>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</si>
  <si>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</si>
  <si>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</si>
  <si>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</si>
  <si>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</si>
  <si>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</si>
  <si>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</si>
  <si>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</si>
  <si>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</si>
  <si>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</si>
  <si>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</si>
  <si>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</si>
  <si>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</si>
  <si>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</si>
  <si>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</si>
  <si>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</si>
  <si>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</si>
  <si>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</si>
  <si>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</si>
  <si>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</si>
  <si>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</si>
  <si>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</si>
  <si>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</si>
  <si>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</si>
  <si>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</si>
  <si>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</si>
  <si>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</si>
  <si>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</si>
  <si>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</si>
  <si>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</si>
  <si>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</si>
  <si>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</si>
  <si>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</si>
  <si>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</si>
  <si>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</si>
  <si>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</si>
  <si>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</si>
  <si>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</si>
  <si>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</si>
  <si>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</si>
  <si>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</si>
  <si>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</si>
  <si>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</si>
  <si>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</si>
  <si>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</si>
  <si>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</si>
  <si>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</si>
  <si>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</si>
  <si>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</si>
  <si>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</si>
  <si>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</si>
  <si>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</si>
  <si>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</si>
  <si>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</si>
  <si>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</si>
  <si>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</si>
  <si>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</si>
  <si>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</si>
  <si>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</si>
  <si>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</si>
  <si>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</si>
  <si>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</si>
  <si>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</si>
  <si>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</si>
  <si>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</si>
  <si>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</si>
  <si>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</si>
  <si>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</si>
  <si>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</si>
  <si>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</si>
  <si>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</si>
  <si>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</si>
  <si>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</si>
  <si>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</si>
  <si>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</si>
  <si>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</si>
  <si>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</si>
  <si>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</si>
  <si>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</si>
  <si>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</si>
  <si>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</si>
  <si>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</si>
  <si>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</si>
  <si>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</si>
  <si>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</si>
  <si>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</si>
  <si>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</si>
  <si>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</si>
  <si>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</si>
  <si>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</si>
  <si>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</si>
  <si>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</si>
  <si>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</si>
  <si>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</si>
  <si>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</si>
  <si>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</si>
  <si>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</si>
  <si>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</si>
  <si>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</si>
  <si>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</si>
  <si>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</si>
  <si>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</si>
  <si>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</si>
  <si>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</si>
  <si>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</si>
  <si>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</si>
  <si>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</si>
  <si>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</si>
  <si>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</si>
  <si>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</si>
  <si>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</si>
  <si>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</si>
  <si>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</si>
  <si>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</si>
  <si>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</si>
  <si>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</si>
  <si>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</si>
  <si>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</si>
  <si>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</si>
  <si>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</si>
  <si>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</si>
  <si>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</si>
  <si>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</si>
  <si>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</si>
  <si>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</si>
  <si>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</si>
  <si>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</si>
  <si>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</si>
  <si>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</si>
  <si>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</si>
  <si>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</si>
  <si>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</si>
  <si>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</si>
  <si>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</si>
  <si>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</si>
  <si>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</si>
  <si>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</si>
  <si>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</si>
  <si>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</si>
  <si>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</si>
  <si>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</si>
  <si>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</si>
  <si>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</si>
  <si>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</si>
  <si>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</si>
  <si>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</si>
  <si>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</si>
  <si>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</si>
  <si>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</si>
  <si>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</si>
  <si>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</si>
  <si>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</si>
  <si>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</si>
  <si>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</si>
  <si>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</si>
  <si>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</si>
  <si>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</si>
  <si>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</si>
  <si>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</si>
  <si>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</si>
  <si>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</si>
  <si>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</si>
  <si>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</si>
  <si>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</si>
  <si>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</si>
  <si>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</si>
  <si>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</si>
  <si>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</si>
  <si>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</si>
  <si>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</si>
  <si>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</si>
  <si>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</si>
  <si>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</si>
  <si>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</si>
  <si>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</si>
  <si>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</si>
  <si>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</si>
  <si>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</si>
  <si>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</si>
  <si>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</si>
  <si>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</si>
  <si>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</si>
  <si>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</si>
  <si>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</si>
  <si>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</si>
  <si>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</si>
  <si>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</si>
  <si>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</si>
  <si>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</si>
  <si>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</si>
  <si>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</si>
  <si>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</si>
  <si>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</si>
  <si>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</si>
  <si>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</si>
  <si>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</si>
  <si>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</si>
  <si>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</si>
  <si>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</si>
  <si>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</si>
  <si>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</si>
  <si>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</si>
  <si>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</si>
  <si>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</si>
  <si>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</si>
  <si>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</si>
  <si>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</si>
  <si>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(注)藤沢市の面積は，1989年11月1日付改訂(建設省国土地理院公表の面積)により，69.63ｋ㎡から69.51ｋ㎡</t>
  </si>
  <si>
    <t>に変更となりました。</t>
  </si>
  <si>
    <t>－</t>
  </si>
  <si>
    <t>...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</si>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</sst>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2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9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07" t="s">
        <v>277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3.5" customHeight="1">
      <c r="A3" s="114" t="s">
        <v>2</v>
      </c>
      <c r="B3" s="114" t="s">
        <v>3</v>
      </c>
      <c r="C3" s="108" t="s">
        <v>0</v>
      </c>
      <c r="D3" s="109"/>
      <c r="E3" s="110"/>
      <c r="F3" s="108" t="s">
        <v>275</v>
      </c>
      <c r="G3" s="109"/>
      <c r="H3" s="110"/>
      <c r="I3" s="66" t="s">
        <v>1</v>
      </c>
      <c r="J3" s="66" t="s">
        <v>0</v>
      </c>
    </row>
    <row r="4" spans="1:10" ht="13.5" customHeight="1">
      <c r="A4" s="115"/>
      <c r="B4" s="115"/>
      <c r="C4" s="111"/>
      <c r="D4" s="112"/>
      <c r="E4" s="113"/>
      <c r="F4" s="111"/>
      <c r="G4" s="112"/>
      <c r="H4" s="113"/>
      <c r="I4" s="69" t="s">
        <v>4</v>
      </c>
      <c r="J4" s="67" t="s">
        <v>5</v>
      </c>
    </row>
    <row r="5" spans="1:10" ht="13.5" customHeight="1">
      <c r="A5" s="116"/>
      <c r="B5" s="116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0" t="s">
        <v>12</v>
      </c>
      <c r="J5" s="68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301</v>
      </c>
      <c r="G6" s="33" t="s">
        <v>301</v>
      </c>
      <c r="H6" s="33" t="s">
        <v>301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302</v>
      </c>
      <c r="C11" s="32">
        <v>90971</v>
      </c>
      <c r="D11" s="33" t="s">
        <v>302</v>
      </c>
      <c r="E11" s="33" t="s">
        <v>302</v>
      </c>
      <c r="F11" s="33" t="s">
        <v>302</v>
      </c>
      <c r="G11" s="32">
        <v>31694</v>
      </c>
      <c r="H11" s="35">
        <v>0.5346761813182178</v>
      </c>
      <c r="I11" s="33" t="s">
        <v>302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302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5">
        <v>38626</v>
      </c>
      <c r="B23" s="86">
        <v>161232</v>
      </c>
      <c r="C23" s="86">
        <v>396014</v>
      </c>
      <c r="D23" s="86">
        <v>198365</v>
      </c>
      <c r="E23" s="86">
        <v>197649</v>
      </c>
      <c r="F23" s="86">
        <v>12777</v>
      </c>
      <c r="G23" s="86">
        <v>16829</v>
      </c>
      <c r="H23" s="87">
        <v>0.04438202987987394</v>
      </c>
      <c r="I23" s="88">
        <v>2.456174952862955</v>
      </c>
      <c r="J23" s="86">
        <v>5697.22342109049</v>
      </c>
    </row>
    <row r="24" spans="1:10" s="76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1">
        <v>0.0344508022443651</v>
      </c>
      <c r="I24" s="34">
        <v>2.3819898709741194</v>
      </c>
      <c r="J24" s="32">
        <v>5893.497338512444</v>
      </c>
    </row>
    <row r="25" spans="1:10" s="76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1">
        <v>0.010176806450274254</v>
      </c>
      <c r="I25" s="34">
        <v>2.368075901849478</v>
      </c>
      <c r="J25" s="32">
        <v>5953.474320241691</v>
      </c>
    </row>
    <row r="26" spans="1:10" ht="15.75" customHeight="1">
      <c r="A26" s="104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1">
        <v>0.007080270451832412</v>
      </c>
      <c r="I26" s="34">
        <v>2.351365380275333</v>
      </c>
      <c r="J26" s="32">
        <v>5995.626528557042</v>
      </c>
    </row>
    <row r="27" spans="1:10" ht="15.75" customHeight="1">
      <c r="A27" s="104">
        <v>41548</v>
      </c>
      <c r="B27" s="32">
        <v>178887</v>
      </c>
      <c r="C27" s="32">
        <v>418269</v>
      </c>
      <c r="D27" s="32">
        <v>207463</v>
      </c>
      <c r="E27" s="32">
        <v>210806</v>
      </c>
      <c r="F27" s="33">
        <v>1647</v>
      </c>
      <c r="G27" s="33">
        <v>1513</v>
      </c>
      <c r="H27" s="91">
        <v>0.0036304216376008983</v>
      </c>
      <c r="I27" s="34">
        <v>2.3381743782387763</v>
      </c>
      <c r="J27" s="32">
        <v>6017.393180837289</v>
      </c>
    </row>
    <row r="28" spans="1:10" ht="15.75" customHeight="1">
      <c r="A28" s="81">
        <v>41852</v>
      </c>
      <c r="B28" s="32">
        <v>180535</v>
      </c>
      <c r="C28" s="32">
        <v>419601</v>
      </c>
      <c r="D28" s="32">
        <v>208093</v>
      </c>
      <c r="E28" s="32">
        <v>211508</v>
      </c>
      <c r="F28" s="33">
        <v>1648</v>
      </c>
      <c r="G28" s="33">
        <v>1332</v>
      </c>
      <c r="H28" s="91">
        <v>0.003184553481132955</v>
      </c>
      <c r="I28" s="34">
        <v>2.324208602210098</v>
      </c>
      <c r="J28" s="32">
        <v>6036.5558912386705</v>
      </c>
    </row>
    <row r="29" spans="1:10" ht="13.5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  <row r="31" ht="13.5">
      <c r="A31" s="2" t="s">
        <v>299</v>
      </c>
    </row>
    <row r="32" ht="13.5">
      <c r="A32" s="2" t="s">
        <v>300</v>
      </c>
    </row>
  </sheetData>
  <sheetProtection/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2" t="s">
        <v>291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" customHeight="1">
      <c r="A2" s="6" t="str">
        <f>'１３地区別人口と世帯数'!A2</f>
        <v>2014.8.1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33" t="s">
        <v>81</v>
      </c>
      <c r="B3" s="53" t="s">
        <v>80</v>
      </c>
      <c r="C3" s="135" t="s">
        <v>0</v>
      </c>
      <c r="D3" s="136"/>
      <c r="E3" s="137"/>
      <c r="F3" s="10"/>
      <c r="G3" s="133" t="s">
        <v>81</v>
      </c>
      <c r="H3" s="53" t="s">
        <v>80</v>
      </c>
      <c r="I3" s="135" t="s">
        <v>0</v>
      </c>
      <c r="J3" s="136"/>
      <c r="K3" s="137"/>
    </row>
    <row r="4" spans="1:11" ht="19.5" customHeight="1">
      <c r="A4" s="134"/>
      <c r="B4" s="54" t="s">
        <v>3</v>
      </c>
      <c r="C4" s="51" t="s">
        <v>6</v>
      </c>
      <c r="D4" s="51" t="s">
        <v>7</v>
      </c>
      <c r="E4" s="51" t="s">
        <v>8</v>
      </c>
      <c r="F4" s="10"/>
      <c r="G4" s="134"/>
      <c r="H4" s="54" t="s">
        <v>3</v>
      </c>
      <c r="I4" s="51" t="s">
        <v>6</v>
      </c>
      <c r="J4" s="51" t="s">
        <v>7</v>
      </c>
      <c r="K4" s="51" t="s">
        <v>8</v>
      </c>
    </row>
    <row r="5" spans="1:11" ht="18.75" customHeight="1">
      <c r="A5" s="48" t="s">
        <v>82</v>
      </c>
      <c r="B5" s="49">
        <v>644</v>
      </c>
      <c r="C5" s="49">
        <v>1254</v>
      </c>
      <c r="D5" s="103">
        <v>602</v>
      </c>
      <c r="E5" s="103">
        <v>652</v>
      </c>
      <c r="F5" s="10"/>
      <c r="G5" s="50" t="s">
        <v>87</v>
      </c>
      <c r="H5" s="49">
        <v>706</v>
      </c>
      <c r="I5" s="49">
        <v>1538</v>
      </c>
      <c r="J5" s="103">
        <v>711</v>
      </c>
      <c r="K5" s="103">
        <v>827</v>
      </c>
    </row>
    <row r="6" spans="1:11" ht="18.75" customHeight="1">
      <c r="A6" s="48" t="s">
        <v>84</v>
      </c>
      <c r="B6" s="138">
        <v>4114</v>
      </c>
      <c r="C6" s="138">
        <v>7830</v>
      </c>
      <c r="D6" s="140">
        <v>3782</v>
      </c>
      <c r="E6" s="140">
        <v>4048</v>
      </c>
      <c r="F6" s="10"/>
      <c r="G6" s="50" t="s">
        <v>89</v>
      </c>
      <c r="H6" s="49">
        <v>445</v>
      </c>
      <c r="I6" s="49">
        <v>1118</v>
      </c>
      <c r="J6" s="103">
        <v>537</v>
      </c>
      <c r="K6" s="103">
        <v>581</v>
      </c>
    </row>
    <row r="7" spans="1:11" ht="18.75" customHeight="1">
      <c r="A7" s="48" t="s">
        <v>86</v>
      </c>
      <c r="B7" s="139"/>
      <c r="C7" s="139"/>
      <c r="D7" s="141"/>
      <c r="E7" s="141"/>
      <c r="F7" s="10"/>
      <c r="G7" s="50" t="s">
        <v>91</v>
      </c>
      <c r="H7" s="49">
        <v>697</v>
      </c>
      <c r="I7" s="49">
        <v>1696</v>
      </c>
      <c r="J7" s="103">
        <v>809</v>
      </c>
      <c r="K7" s="103">
        <v>887</v>
      </c>
    </row>
    <row r="8" spans="1:11" ht="18.75" customHeight="1">
      <c r="A8" s="48" t="s">
        <v>88</v>
      </c>
      <c r="B8" s="49">
        <v>599</v>
      </c>
      <c r="C8" s="49">
        <v>1166</v>
      </c>
      <c r="D8" s="103">
        <v>614</v>
      </c>
      <c r="E8" s="103">
        <v>552</v>
      </c>
      <c r="F8" s="10"/>
      <c r="G8" s="50" t="s">
        <v>93</v>
      </c>
      <c r="H8" s="49">
        <v>453</v>
      </c>
      <c r="I8" s="49">
        <v>1276</v>
      </c>
      <c r="J8" s="103">
        <v>606</v>
      </c>
      <c r="K8" s="103">
        <v>670</v>
      </c>
    </row>
    <row r="9" spans="1:11" ht="18.75" customHeight="1">
      <c r="A9" s="48" t="s">
        <v>90</v>
      </c>
      <c r="B9" s="49">
        <v>350</v>
      </c>
      <c r="C9" s="49">
        <v>725</v>
      </c>
      <c r="D9" s="103">
        <v>369</v>
      </c>
      <c r="E9" s="103">
        <v>356</v>
      </c>
      <c r="F9" s="10"/>
      <c r="G9" s="50" t="s">
        <v>95</v>
      </c>
      <c r="H9" s="49">
        <v>822</v>
      </c>
      <c r="I9" s="49">
        <v>1961</v>
      </c>
      <c r="J9" s="103">
        <v>901</v>
      </c>
      <c r="K9" s="103">
        <v>1060</v>
      </c>
    </row>
    <row r="10" spans="1:11" ht="18.75" customHeight="1">
      <c r="A10" s="48" t="s">
        <v>92</v>
      </c>
      <c r="B10" s="49">
        <v>1258</v>
      </c>
      <c r="C10" s="49">
        <v>1772</v>
      </c>
      <c r="D10" s="103">
        <v>1287</v>
      </c>
      <c r="E10" s="103">
        <v>485</v>
      </c>
      <c r="F10" s="10"/>
      <c r="G10" s="50" t="s">
        <v>97</v>
      </c>
      <c r="H10" s="49">
        <v>616</v>
      </c>
      <c r="I10" s="49">
        <v>1392</v>
      </c>
      <c r="J10" s="103">
        <v>660</v>
      </c>
      <c r="K10" s="103">
        <v>732</v>
      </c>
    </row>
    <row r="11" spans="1:11" ht="18.75" customHeight="1">
      <c r="A11" s="48" t="s">
        <v>94</v>
      </c>
      <c r="B11" s="49">
        <v>583</v>
      </c>
      <c r="C11" s="49">
        <v>1291</v>
      </c>
      <c r="D11" s="103">
        <v>631</v>
      </c>
      <c r="E11" s="103">
        <v>660</v>
      </c>
      <c r="F11" s="10"/>
      <c r="G11" s="50" t="s">
        <v>99</v>
      </c>
      <c r="H11" s="49">
        <v>490</v>
      </c>
      <c r="I11" s="49">
        <v>1144</v>
      </c>
      <c r="J11" s="103">
        <v>529</v>
      </c>
      <c r="K11" s="103">
        <v>615</v>
      </c>
    </row>
    <row r="12" spans="1:11" ht="18.75" customHeight="1">
      <c r="A12" s="48" t="s">
        <v>96</v>
      </c>
      <c r="B12" s="49">
        <v>132</v>
      </c>
      <c r="C12" s="49">
        <v>305</v>
      </c>
      <c r="D12" s="103">
        <v>160</v>
      </c>
      <c r="E12" s="103">
        <v>145</v>
      </c>
      <c r="F12" s="10"/>
      <c r="G12" s="50" t="s">
        <v>101</v>
      </c>
      <c r="H12" s="49">
        <v>527</v>
      </c>
      <c r="I12" s="49">
        <v>1350</v>
      </c>
      <c r="J12" s="103">
        <v>631</v>
      </c>
      <c r="K12" s="103">
        <v>719</v>
      </c>
    </row>
    <row r="13" spans="1:11" ht="18.75" customHeight="1">
      <c r="A13" s="48" t="s">
        <v>98</v>
      </c>
      <c r="B13" s="49">
        <v>656</v>
      </c>
      <c r="C13" s="49">
        <v>1400</v>
      </c>
      <c r="D13" s="103">
        <v>705</v>
      </c>
      <c r="E13" s="103">
        <v>695</v>
      </c>
      <c r="F13" s="10"/>
      <c r="G13" s="50" t="s">
        <v>103</v>
      </c>
      <c r="H13" s="49">
        <v>544</v>
      </c>
      <c r="I13" s="49">
        <v>1418</v>
      </c>
      <c r="J13" s="103">
        <v>683</v>
      </c>
      <c r="K13" s="103">
        <v>735</v>
      </c>
    </row>
    <row r="14" spans="1:11" ht="18.75" customHeight="1">
      <c r="A14" s="48" t="s">
        <v>100</v>
      </c>
      <c r="B14" s="49">
        <v>628</v>
      </c>
      <c r="C14" s="49">
        <v>1290</v>
      </c>
      <c r="D14" s="103">
        <v>635</v>
      </c>
      <c r="E14" s="103">
        <v>655</v>
      </c>
      <c r="F14" s="10"/>
      <c r="G14" s="50" t="s">
        <v>105</v>
      </c>
      <c r="H14" s="49">
        <v>780</v>
      </c>
      <c r="I14" s="49">
        <v>1846</v>
      </c>
      <c r="J14" s="103">
        <v>900</v>
      </c>
      <c r="K14" s="103">
        <v>946</v>
      </c>
    </row>
    <row r="15" spans="1:11" ht="18.75" customHeight="1">
      <c r="A15" s="48" t="s">
        <v>102</v>
      </c>
      <c r="B15" s="49">
        <v>832</v>
      </c>
      <c r="C15" s="49">
        <v>1931</v>
      </c>
      <c r="D15" s="103">
        <v>943</v>
      </c>
      <c r="E15" s="103">
        <v>988</v>
      </c>
      <c r="F15" s="10"/>
      <c r="G15" s="50" t="s">
        <v>107</v>
      </c>
      <c r="H15" s="49">
        <v>171</v>
      </c>
      <c r="I15" s="49">
        <v>411</v>
      </c>
      <c r="J15" s="103">
        <v>203</v>
      </c>
      <c r="K15" s="103">
        <v>208</v>
      </c>
    </row>
    <row r="16" spans="1:11" ht="18.75" customHeight="1">
      <c r="A16" s="48" t="s">
        <v>104</v>
      </c>
      <c r="B16" s="49">
        <v>383</v>
      </c>
      <c r="C16" s="49">
        <v>759</v>
      </c>
      <c r="D16" s="103">
        <v>378</v>
      </c>
      <c r="E16" s="103">
        <v>381</v>
      </c>
      <c r="F16" s="10"/>
      <c r="G16" s="50" t="s">
        <v>109</v>
      </c>
      <c r="H16" s="49">
        <v>599</v>
      </c>
      <c r="I16" s="49">
        <v>1457</v>
      </c>
      <c r="J16" s="103">
        <v>713</v>
      </c>
      <c r="K16" s="103">
        <v>744</v>
      </c>
    </row>
    <row r="17" spans="1:11" ht="18.75" customHeight="1">
      <c r="A17" s="48" t="s">
        <v>106</v>
      </c>
      <c r="B17" s="49">
        <v>1141</v>
      </c>
      <c r="C17" s="49">
        <v>1879</v>
      </c>
      <c r="D17" s="103">
        <v>911</v>
      </c>
      <c r="E17" s="103">
        <v>968</v>
      </c>
      <c r="F17" s="10"/>
      <c r="G17" s="50" t="s">
        <v>111</v>
      </c>
      <c r="H17" s="49">
        <v>339</v>
      </c>
      <c r="I17" s="49">
        <v>682</v>
      </c>
      <c r="J17" s="103">
        <v>398</v>
      </c>
      <c r="K17" s="103">
        <v>284</v>
      </c>
    </row>
    <row r="18" spans="1:11" ht="18.75" customHeight="1">
      <c r="A18" s="48" t="s">
        <v>108</v>
      </c>
      <c r="B18" s="49">
        <v>860</v>
      </c>
      <c r="C18" s="49">
        <v>1987</v>
      </c>
      <c r="D18" s="103">
        <v>987</v>
      </c>
      <c r="E18" s="103">
        <v>1000</v>
      </c>
      <c r="F18" s="10"/>
      <c r="G18" s="50" t="s">
        <v>113</v>
      </c>
      <c r="H18" s="49">
        <v>646</v>
      </c>
      <c r="I18" s="49">
        <v>1607</v>
      </c>
      <c r="J18" s="103">
        <v>788</v>
      </c>
      <c r="K18" s="103">
        <v>819</v>
      </c>
    </row>
    <row r="19" spans="1:11" ht="18.75" customHeight="1">
      <c r="A19" s="48" t="s">
        <v>110</v>
      </c>
      <c r="B19" s="49">
        <v>340</v>
      </c>
      <c r="C19" s="49">
        <v>714</v>
      </c>
      <c r="D19" s="103">
        <v>375</v>
      </c>
      <c r="E19" s="103">
        <v>339</v>
      </c>
      <c r="F19" s="10"/>
      <c r="G19" s="50" t="s">
        <v>115</v>
      </c>
      <c r="H19" s="49">
        <v>462</v>
      </c>
      <c r="I19" s="49">
        <v>964</v>
      </c>
      <c r="J19" s="103">
        <v>501</v>
      </c>
      <c r="K19" s="103">
        <v>463</v>
      </c>
    </row>
    <row r="20" spans="1:11" ht="18.75" customHeight="1">
      <c r="A20" s="48" t="s">
        <v>112</v>
      </c>
      <c r="B20" s="49">
        <v>204</v>
      </c>
      <c r="C20" s="49">
        <v>472</v>
      </c>
      <c r="D20" s="103">
        <v>239</v>
      </c>
      <c r="E20" s="103">
        <v>233</v>
      </c>
      <c r="F20" s="10"/>
      <c r="G20" s="50" t="s">
        <v>117</v>
      </c>
      <c r="H20" s="49">
        <v>1204</v>
      </c>
      <c r="I20" s="49">
        <v>3002</v>
      </c>
      <c r="J20" s="103">
        <v>1465</v>
      </c>
      <c r="K20" s="103">
        <v>1537</v>
      </c>
    </row>
    <row r="21" spans="1:11" ht="18.75" customHeight="1">
      <c r="A21" s="48" t="s">
        <v>114</v>
      </c>
      <c r="B21" s="49">
        <v>407</v>
      </c>
      <c r="C21" s="49">
        <v>1008</v>
      </c>
      <c r="D21" s="103">
        <v>517</v>
      </c>
      <c r="E21" s="103">
        <v>491</v>
      </c>
      <c r="F21" s="10"/>
      <c r="G21" s="50" t="s">
        <v>119</v>
      </c>
      <c r="H21" s="49">
        <v>934</v>
      </c>
      <c r="I21" s="49">
        <v>2130</v>
      </c>
      <c r="J21" s="103">
        <v>1035</v>
      </c>
      <c r="K21" s="103">
        <v>1095</v>
      </c>
    </row>
    <row r="22" spans="1:11" ht="18.75" customHeight="1">
      <c r="A22" s="48" t="s">
        <v>116</v>
      </c>
      <c r="B22" s="49">
        <v>818</v>
      </c>
      <c r="C22" s="49">
        <v>1842</v>
      </c>
      <c r="D22" s="103">
        <v>943</v>
      </c>
      <c r="E22" s="103">
        <v>899</v>
      </c>
      <c r="F22" s="10"/>
      <c r="G22" s="50" t="s">
        <v>121</v>
      </c>
      <c r="H22" s="49">
        <v>703</v>
      </c>
      <c r="I22" s="49">
        <v>1623</v>
      </c>
      <c r="J22" s="103">
        <v>763</v>
      </c>
      <c r="K22" s="103">
        <v>860</v>
      </c>
    </row>
    <row r="23" spans="1:11" ht="18.75" customHeight="1">
      <c r="A23" s="48" t="s">
        <v>118</v>
      </c>
      <c r="B23" s="49">
        <v>626</v>
      </c>
      <c r="C23" s="49">
        <v>1140</v>
      </c>
      <c r="D23" s="103">
        <v>567</v>
      </c>
      <c r="E23" s="103">
        <v>573</v>
      </c>
      <c r="F23" s="10"/>
      <c r="G23" s="50" t="s">
        <v>123</v>
      </c>
      <c r="H23" s="49">
        <v>753</v>
      </c>
      <c r="I23" s="49">
        <v>1801</v>
      </c>
      <c r="J23" s="103">
        <v>862</v>
      </c>
      <c r="K23" s="103">
        <v>939</v>
      </c>
    </row>
    <row r="24" spans="1:11" ht="18.75" customHeight="1">
      <c r="A24" s="48" t="s">
        <v>120</v>
      </c>
      <c r="B24" s="49">
        <v>450</v>
      </c>
      <c r="C24" s="49">
        <v>1110</v>
      </c>
      <c r="D24" s="103">
        <v>523</v>
      </c>
      <c r="E24" s="103">
        <v>587</v>
      </c>
      <c r="F24" s="10"/>
      <c r="G24" s="50" t="s">
        <v>125</v>
      </c>
      <c r="H24" s="49">
        <v>609</v>
      </c>
      <c r="I24" s="49">
        <v>1586</v>
      </c>
      <c r="J24" s="103">
        <v>787</v>
      </c>
      <c r="K24" s="103">
        <v>799</v>
      </c>
    </row>
    <row r="25" spans="1:11" ht="18.75" customHeight="1">
      <c r="A25" s="48" t="s">
        <v>122</v>
      </c>
      <c r="B25" s="49">
        <v>630</v>
      </c>
      <c r="C25" s="49">
        <v>1636</v>
      </c>
      <c r="D25" s="103">
        <v>841</v>
      </c>
      <c r="E25" s="103">
        <v>795</v>
      </c>
      <c r="F25" s="10"/>
      <c r="G25" s="50" t="s">
        <v>127</v>
      </c>
      <c r="H25" s="49">
        <v>651</v>
      </c>
      <c r="I25" s="49">
        <v>1248</v>
      </c>
      <c r="J25" s="103">
        <v>614</v>
      </c>
      <c r="K25" s="103">
        <v>634</v>
      </c>
    </row>
    <row r="26" spans="1:11" ht="18.75" customHeight="1">
      <c r="A26" s="48" t="s">
        <v>124</v>
      </c>
      <c r="B26" s="49">
        <v>467</v>
      </c>
      <c r="C26" s="49">
        <v>1146</v>
      </c>
      <c r="D26" s="103">
        <v>526</v>
      </c>
      <c r="E26" s="103">
        <v>620</v>
      </c>
      <c r="F26" s="10"/>
      <c r="G26" s="50" t="s">
        <v>129</v>
      </c>
      <c r="H26" s="49">
        <v>691</v>
      </c>
      <c r="I26" s="49">
        <v>1469</v>
      </c>
      <c r="J26" s="103">
        <v>712</v>
      </c>
      <c r="K26" s="103">
        <v>757</v>
      </c>
    </row>
    <row r="27" spans="1:11" ht="18.75" customHeight="1">
      <c r="A27" s="48" t="s">
        <v>126</v>
      </c>
      <c r="B27" s="49">
        <v>0</v>
      </c>
      <c r="C27" s="49">
        <v>0</v>
      </c>
      <c r="D27" s="103">
        <v>0</v>
      </c>
      <c r="E27" s="103">
        <v>0</v>
      </c>
      <c r="F27" s="10"/>
      <c r="G27" s="50" t="s">
        <v>131</v>
      </c>
      <c r="H27" s="49">
        <v>672</v>
      </c>
      <c r="I27" s="49">
        <v>1630</v>
      </c>
      <c r="J27" s="103">
        <v>784</v>
      </c>
      <c r="K27" s="103">
        <v>846</v>
      </c>
    </row>
    <row r="28" spans="1:11" ht="18.75" customHeight="1">
      <c r="A28" s="48" t="s">
        <v>128</v>
      </c>
      <c r="B28" s="49">
        <v>651</v>
      </c>
      <c r="C28" s="49">
        <v>1750</v>
      </c>
      <c r="D28" s="103">
        <v>871</v>
      </c>
      <c r="E28" s="103">
        <v>879</v>
      </c>
      <c r="F28" s="10"/>
      <c r="G28" s="50" t="s">
        <v>133</v>
      </c>
      <c r="H28" s="49">
        <v>380</v>
      </c>
      <c r="I28" s="49">
        <v>626</v>
      </c>
      <c r="J28" s="103">
        <v>277</v>
      </c>
      <c r="K28" s="103">
        <v>349</v>
      </c>
    </row>
    <row r="29" spans="1:11" ht="18.75" customHeight="1">
      <c r="A29" s="48" t="s">
        <v>130</v>
      </c>
      <c r="B29" s="49">
        <v>402</v>
      </c>
      <c r="C29" s="49">
        <v>1027</v>
      </c>
      <c r="D29" s="103">
        <v>527</v>
      </c>
      <c r="E29" s="103">
        <v>500</v>
      </c>
      <c r="F29" s="10"/>
      <c r="G29" s="50" t="s">
        <v>135</v>
      </c>
      <c r="H29" s="49">
        <v>489</v>
      </c>
      <c r="I29" s="49">
        <v>985</v>
      </c>
      <c r="J29" s="103">
        <v>458</v>
      </c>
      <c r="K29" s="103">
        <v>527</v>
      </c>
    </row>
    <row r="30" spans="1:11" ht="18.75" customHeight="1">
      <c r="A30" s="48" t="s">
        <v>132</v>
      </c>
      <c r="B30" s="49">
        <v>219</v>
      </c>
      <c r="C30" s="49">
        <v>472</v>
      </c>
      <c r="D30" s="103">
        <v>233</v>
      </c>
      <c r="E30" s="103">
        <v>239</v>
      </c>
      <c r="F30" s="10"/>
      <c r="G30" s="50" t="s">
        <v>137</v>
      </c>
      <c r="H30" s="49">
        <v>437</v>
      </c>
      <c r="I30" s="49">
        <v>814</v>
      </c>
      <c r="J30" s="103">
        <v>419</v>
      </c>
      <c r="K30" s="103">
        <v>395</v>
      </c>
    </row>
    <row r="31" spans="1:11" ht="18.75" customHeight="1">
      <c r="A31" s="48" t="s">
        <v>134</v>
      </c>
      <c r="B31" s="49">
        <v>2361</v>
      </c>
      <c r="C31" s="49">
        <v>4364</v>
      </c>
      <c r="D31" s="103">
        <v>2090</v>
      </c>
      <c r="E31" s="103">
        <v>2274</v>
      </c>
      <c r="F31" s="10"/>
      <c r="G31" s="48" t="s">
        <v>139</v>
      </c>
      <c r="H31" s="49">
        <v>788</v>
      </c>
      <c r="I31" s="49">
        <v>2018</v>
      </c>
      <c r="J31" s="103">
        <v>1037</v>
      </c>
      <c r="K31" s="103">
        <v>981</v>
      </c>
    </row>
    <row r="32" spans="1:11" ht="18.75" customHeight="1">
      <c r="A32" s="48" t="s">
        <v>136</v>
      </c>
      <c r="B32" s="49">
        <v>630</v>
      </c>
      <c r="C32" s="49">
        <v>1494</v>
      </c>
      <c r="D32" s="103">
        <v>736</v>
      </c>
      <c r="E32" s="103">
        <v>758</v>
      </c>
      <c r="F32" s="10"/>
      <c r="G32" s="48" t="s">
        <v>141</v>
      </c>
      <c r="H32" s="49">
        <v>251</v>
      </c>
      <c r="I32" s="49">
        <v>523</v>
      </c>
      <c r="J32" s="103">
        <v>270</v>
      </c>
      <c r="K32" s="103">
        <v>253</v>
      </c>
    </row>
    <row r="33" spans="1:11" ht="18.75" customHeight="1">
      <c r="A33" s="48" t="s">
        <v>138</v>
      </c>
      <c r="B33" s="49">
        <v>306</v>
      </c>
      <c r="C33" s="49">
        <v>761</v>
      </c>
      <c r="D33" s="103">
        <v>384</v>
      </c>
      <c r="E33" s="103">
        <v>377</v>
      </c>
      <c r="F33" s="10"/>
      <c r="G33" s="48" t="s">
        <v>143</v>
      </c>
      <c r="H33" s="49">
        <v>512</v>
      </c>
      <c r="I33" s="49">
        <v>1214</v>
      </c>
      <c r="J33" s="103">
        <v>588</v>
      </c>
      <c r="K33" s="103">
        <v>626</v>
      </c>
    </row>
    <row r="34" spans="1:11" ht="18.75" customHeight="1">
      <c r="A34" s="48" t="s">
        <v>140</v>
      </c>
      <c r="B34" s="49">
        <v>23</v>
      </c>
      <c r="C34" s="49">
        <v>66</v>
      </c>
      <c r="D34" s="103">
        <v>34</v>
      </c>
      <c r="E34" s="103">
        <v>32</v>
      </c>
      <c r="F34" s="10"/>
      <c r="G34" s="48" t="s">
        <v>145</v>
      </c>
      <c r="H34" s="49">
        <v>1625</v>
      </c>
      <c r="I34" s="49">
        <v>4083</v>
      </c>
      <c r="J34" s="103">
        <v>1987</v>
      </c>
      <c r="K34" s="103">
        <v>2096</v>
      </c>
    </row>
    <row r="35" spans="1:11" ht="18.75" customHeight="1">
      <c r="A35" s="48" t="s">
        <v>142</v>
      </c>
      <c r="B35" s="103" t="s">
        <v>303</v>
      </c>
      <c r="C35" s="103" t="s">
        <v>303</v>
      </c>
      <c r="D35" s="103" t="s">
        <v>303</v>
      </c>
      <c r="E35" s="103" t="s">
        <v>303</v>
      </c>
      <c r="F35" s="10"/>
      <c r="G35" s="48" t="s">
        <v>147</v>
      </c>
      <c r="H35" s="49">
        <v>1011</v>
      </c>
      <c r="I35" s="49">
        <v>2165</v>
      </c>
      <c r="J35" s="103">
        <v>1109</v>
      </c>
      <c r="K35" s="103">
        <v>1056</v>
      </c>
    </row>
    <row r="36" spans="1:11" ht="18.75" customHeight="1">
      <c r="A36" s="48" t="s">
        <v>144</v>
      </c>
      <c r="B36" s="49">
        <v>771</v>
      </c>
      <c r="C36" s="49">
        <v>1615</v>
      </c>
      <c r="D36" s="103">
        <v>823</v>
      </c>
      <c r="E36" s="103">
        <v>792</v>
      </c>
      <c r="F36" s="10"/>
      <c r="G36" s="48" t="s">
        <v>149</v>
      </c>
      <c r="H36" s="49">
        <v>439</v>
      </c>
      <c r="I36" s="49">
        <v>809</v>
      </c>
      <c r="J36" s="103">
        <v>406</v>
      </c>
      <c r="K36" s="103">
        <v>403</v>
      </c>
    </row>
    <row r="37" spans="1:11" ht="18.75" customHeight="1">
      <c r="A37" s="48" t="s">
        <v>146</v>
      </c>
      <c r="B37" s="49">
        <v>381</v>
      </c>
      <c r="C37" s="49">
        <v>1086</v>
      </c>
      <c r="D37" s="103">
        <v>537</v>
      </c>
      <c r="E37" s="103">
        <v>549</v>
      </c>
      <c r="F37" s="10"/>
      <c r="G37" s="48" t="s">
        <v>151</v>
      </c>
      <c r="H37" s="49">
        <v>816</v>
      </c>
      <c r="I37" s="49">
        <v>1998</v>
      </c>
      <c r="J37" s="103">
        <v>982</v>
      </c>
      <c r="K37" s="103">
        <v>1016</v>
      </c>
    </row>
    <row r="38" spans="1:11" ht="18.75" customHeight="1">
      <c r="A38" s="48" t="s">
        <v>148</v>
      </c>
      <c r="B38" s="49">
        <v>1221</v>
      </c>
      <c r="C38" s="49">
        <v>2982</v>
      </c>
      <c r="D38" s="103">
        <v>1492</v>
      </c>
      <c r="E38" s="103">
        <v>1490</v>
      </c>
      <c r="F38" s="10"/>
      <c r="G38" s="48" t="s">
        <v>153</v>
      </c>
      <c r="H38" s="49">
        <v>164</v>
      </c>
      <c r="I38" s="49">
        <v>310</v>
      </c>
      <c r="J38" s="103">
        <v>175</v>
      </c>
      <c r="K38" s="103">
        <v>135</v>
      </c>
    </row>
    <row r="39" spans="1:11" ht="18.75" customHeight="1">
      <c r="A39" s="48" t="s">
        <v>150</v>
      </c>
      <c r="B39" s="49">
        <v>822</v>
      </c>
      <c r="C39" s="49">
        <v>2174</v>
      </c>
      <c r="D39" s="103">
        <v>1120</v>
      </c>
      <c r="E39" s="103">
        <v>1054</v>
      </c>
      <c r="F39" s="10"/>
      <c r="G39" s="48" t="s">
        <v>155</v>
      </c>
      <c r="H39" s="49">
        <v>883</v>
      </c>
      <c r="I39" s="49">
        <v>1845</v>
      </c>
      <c r="J39" s="103">
        <v>949</v>
      </c>
      <c r="K39" s="103">
        <v>896</v>
      </c>
    </row>
    <row r="40" spans="1:11" ht="18.75" customHeight="1">
      <c r="A40" s="48" t="s">
        <v>152</v>
      </c>
      <c r="B40" s="49">
        <v>558</v>
      </c>
      <c r="C40" s="49">
        <v>1559</v>
      </c>
      <c r="D40" s="103">
        <v>697</v>
      </c>
      <c r="E40" s="103">
        <v>862</v>
      </c>
      <c r="F40" s="10"/>
      <c r="G40" s="48" t="s">
        <v>157</v>
      </c>
      <c r="H40" s="49">
        <v>247</v>
      </c>
      <c r="I40" s="49">
        <v>682</v>
      </c>
      <c r="J40" s="103">
        <v>339</v>
      </c>
      <c r="K40" s="103">
        <v>343</v>
      </c>
    </row>
    <row r="41" spans="1:11" ht="18.75" customHeight="1">
      <c r="A41" s="48" t="s">
        <v>154</v>
      </c>
      <c r="B41" s="49">
        <v>373</v>
      </c>
      <c r="C41" s="49">
        <v>889</v>
      </c>
      <c r="D41" s="103">
        <v>431</v>
      </c>
      <c r="E41" s="103">
        <v>458</v>
      </c>
      <c r="F41" s="10"/>
      <c r="G41" s="48" t="s">
        <v>159</v>
      </c>
      <c r="H41" s="49">
        <v>999</v>
      </c>
      <c r="I41" s="49">
        <v>2281</v>
      </c>
      <c r="J41" s="103">
        <v>1126</v>
      </c>
      <c r="K41" s="103">
        <v>1155</v>
      </c>
    </row>
    <row r="42" spans="1:11" ht="18.75" customHeight="1">
      <c r="A42" s="48" t="s">
        <v>156</v>
      </c>
      <c r="B42" s="49">
        <v>453</v>
      </c>
      <c r="C42" s="49">
        <v>1069</v>
      </c>
      <c r="D42" s="103">
        <v>525</v>
      </c>
      <c r="E42" s="103">
        <v>544</v>
      </c>
      <c r="F42" s="10"/>
      <c r="G42" s="48" t="s">
        <v>160</v>
      </c>
      <c r="H42" s="49">
        <v>538</v>
      </c>
      <c r="I42" s="49">
        <v>1310</v>
      </c>
      <c r="J42" s="103">
        <v>615</v>
      </c>
      <c r="K42" s="103">
        <v>695</v>
      </c>
    </row>
    <row r="43" spans="1:11" ht="18.75" customHeight="1">
      <c r="A43" s="48" t="s">
        <v>158</v>
      </c>
      <c r="B43" s="49">
        <v>450</v>
      </c>
      <c r="C43" s="49">
        <v>1074</v>
      </c>
      <c r="D43" s="103">
        <v>539</v>
      </c>
      <c r="E43" s="103">
        <v>535</v>
      </c>
      <c r="F43" s="10"/>
      <c r="G43" s="48" t="s">
        <v>162</v>
      </c>
      <c r="H43" s="49">
        <v>681</v>
      </c>
      <c r="I43" s="49">
        <v>1576</v>
      </c>
      <c r="J43" s="103">
        <v>796</v>
      </c>
      <c r="K43" s="103">
        <v>780</v>
      </c>
    </row>
    <row r="44" spans="1:11" ht="18.75" customHeight="1">
      <c r="A44" s="50" t="s">
        <v>17</v>
      </c>
      <c r="B44" s="49">
        <v>200</v>
      </c>
      <c r="C44" s="49">
        <v>590</v>
      </c>
      <c r="D44" s="103">
        <v>241</v>
      </c>
      <c r="E44" s="103">
        <v>349</v>
      </c>
      <c r="F44" s="10"/>
      <c r="G44" s="48" t="s">
        <v>164</v>
      </c>
      <c r="H44" s="49">
        <v>159</v>
      </c>
      <c r="I44" s="49">
        <v>983</v>
      </c>
      <c r="J44" s="103">
        <v>472</v>
      </c>
      <c r="K44" s="103">
        <v>511</v>
      </c>
    </row>
    <row r="45" spans="1:11" ht="18.75" customHeight="1">
      <c r="A45" s="48" t="s">
        <v>161</v>
      </c>
      <c r="B45" s="49">
        <v>1328</v>
      </c>
      <c r="C45" s="49">
        <v>2411</v>
      </c>
      <c r="D45" s="103">
        <v>1188</v>
      </c>
      <c r="E45" s="103">
        <v>1223</v>
      </c>
      <c r="F45" s="10"/>
      <c r="G45" s="48" t="s">
        <v>289</v>
      </c>
      <c r="H45" s="49">
        <v>316</v>
      </c>
      <c r="I45" s="49">
        <v>814</v>
      </c>
      <c r="J45" s="103">
        <v>416</v>
      </c>
      <c r="K45" s="103">
        <v>398</v>
      </c>
    </row>
    <row r="46" spans="1:11" ht="18.75" customHeight="1">
      <c r="A46" s="50" t="s">
        <v>163</v>
      </c>
      <c r="B46" s="49">
        <v>678</v>
      </c>
      <c r="C46" s="49">
        <v>1400</v>
      </c>
      <c r="D46" s="103">
        <v>621</v>
      </c>
      <c r="E46" s="103">
        <v>779</v>
      </c>
      <c r="F46" s="10"/>
      <c r="G46" s="48" t="s">
        <v>168</v>
      </c>
      <c r="H46" s="49">
        <v>32</v>
      </c>
      <c r="I46" s="49">
        <v>96</v>
      </c>
      <c r="J46" s="103">
        <v>49</v>
      </c>
      <c r="K46" s="103">
        <v>47</v>
      </c>
    </row>
    <row r="47" spans="1:11" ht="18.75" customHeight="1">
      <c r="A47" s="50" t="s">
        <v>165</v>
      </c>
      <c r="B47" s="49">
        <v>655</v>
      </c>
      <c r="C47" s="49">
        <v>1403</v>
      </c>
      <c r="D47" s="103">
        <v>672</v>
      </c>
      <c r="E47" s="103">
        <v>731</v>
      </c>
      <c r="F47" s="10"/>
      <c r="G47" s="48" t="s">
        <v>170</v>
      </c>
      <c r="H47" s="49">
        <v>337</v>
      </c>
      <c r="I47" s="49">
        <v>903</v>
      </c>
      <c r="J47" s="103">
        <v>449</v>
      </c>
      <c r="K47" s="103">
        <v>454</v>
      </c>
    </row>
    <row r="48" spans="1:11" ht="18.75" customHeight="1">
      <c r="A48" s="50" t="s">
        <v>166</v>
      </c>
      <c r="B48" s="49">
        <v>905</v>
      </c>
      <c r="C48" s="49">
        <v>1938</v>
      </c>
      <c r="D48" s="103">
        <v>889</v>
      </c>
      <c r="E48" s="103">
        <v>1049</v>
      </c>
      <c r="F48" s="10"/>
      <c r="G48" s="48" t="s">
        <v>172</v>
      </c>
      <c r="H48" s="49">
        <v>449</v>
      </c>
      <c r="I48" s="49">
        <v>1081</v>
      </c>
      <c r="J48" s="103">
        <v>536</v>
      </c>
      <c r="K48" s="103">
        <v>545</v>
      </c>
    </row>
    <row r="49" spans="1:11" ht="18.75" customHeight="1">
      <c r="A49" s="50" t="s">
        <v>167</v>
      </c>
      <c r="B49" s="49">
        <v>655</v>
      </c>
      <c r="C49" s="49">
        <v>1489</v>
      </c>
      <c r="D49" s="103">
        <v>714</v>
      </c>
      <c r="E49" s="103">
        <v>775</v>
      </c>
      <c r="F49" s="10"/>
      <c r="G49" s="48" t="s">
        <v>174</v>
      </c>
      <c r="H49" s="49">
        <v>265</v>
      </c>
      <c r="I49" s="49">
        <v>757</v>
      </c>
      <c r="J49" s="103">
        <v>338</v>
      </c>
      <c r="K49" s="103">
        <v>419</v>
      </c>
    </row>
    <row r="50" spans="1:11" ht="18.75" customHeight="1">
      <c r="A50" s="50" t="s">
        <v>169</v>
      </c>
      <c r="B50" s="49">
        <v>657</v>
      </c>
      <c r="C50" s="49">
        <v>1715</v>
      </c>
      <c r="D50" s="103">
        <v>848</v>
      </c>
      <c r="E50" s="103">
        <v>867</v>
      </c>
      <c r="F50" s="10"/>
      <c r="G50" s="48" t="s">
        <v>290</v>
      </c>
      <c r="H50" s="49">
        <v>382</v>
      </c>
      <c r="I50" s="49">
        <v>1073</v>
      </c>
      <c r="J50" s="103">
        <v>507</v>
      </c>
      <c r="K50" s="103">
        <v>566</v>
      </c>
    </row>
    <row r="51" spans="1:11" ht="18.75" customHeight="1">
      <c r="A51" s="50" t="s">
        <v>171</v>
      </c>
      <c r="B51" s="49">
        <v>792</v>
      </c>
      <c r="C51" s="49">
        <v>1889</v>
      </c>
      <c r="D51" s="103">
        <v>916</v>
      </c>
      <c r="E51" s="103">
        <v>973</v>
      </c>
      <c r="F51" s="10"/>
      <c r="G51" s="48" t="s">
        <v>176</v>
      </c>
      <c r="H51" s="49">
        <v>1632</v>
      </c>
      <c r="I51" s="49">
        <v>4514</v>
      </c>
      <c r="J51" s="103">
        <v>2171</v>
      </c>
      <c r="K51" s="103">
        <v>2343</v>
      </c>
    </row>
    <row r="52" spans="1:11" ht="18.75" customHeight="1">
      <c r="A52" s="50" t="s">
        <v>173</v>
      </c>
      <c r="B52" s="49">
        <v>852</v>
      </c>
      <c r="C52" s="49">
        <v>2136</v>
      </c>
      <c r="D52" s="103">
        <v>1037</v>
      </c>
      <c r="E52" s="103">
        <v>1099</v>
      </c>
      <c r="F52" s="10"/>
      <c r="G52" s="48" t="s">
        <v>178</v>
      </c>
      <c r="H52" s="49">
        <v>402</v>
      </c>
      <c r="I52" s="49">
        <v>880</v>
      </c>
      <c r="J52" s="103">
        <v>483</v>
      </c>
      <c r="K52" s="103">
        <v>397</v>
      </c>
    </row>
    <row r="53" spans="1:11" ht="18.75" customHeight="1">
      <c r="A53" s="50" t="s">
        <v>175</v>
      </c>
      <c r="B53" s="49">
        <v>977</v>
      </c>
      <c r="C53" s="49">
        <v>2225</v>
      </c>
      <c r="D53" s="103">
        <v>1051</v>
      </c>
      <c r="E53" s="103">
        <v>1174</v>
      </c>
      <c r="F53" s="10"/>
      <c r="G53" s="48" t="s">
        <v>179</v>
      </c>
      <c r="H53" s="49">
        <v>449</v>
      </c>
      <c r="I53" s="49">
        <v>1127</v>
      </c>
      <c r="J53" s="103">
        <v>560</v>
      </c>
      <c r="K53" s="103">
        <v>567</v>
      </c>
    </row>
    <row r="54" spans="1:11" ht="18.75" customHeight="1">
      <c r="A54" s="50" t="s">
        <v>177</v>
      </c>
      <c r="B54" s="49">
        <v>517</v>
      </c>
      <c r="C54" s="49">
        <v>1364</v>
      </c>
      <c r="D54" s="103">
        <v>614</v>
      </c>
      <c r="E54" s="103">
        <v>750</v>
      </c>
      <c r="F54" s="10"/>
      <c r="G54" s="48" t="s">
        <v>181</v>
      </c>
      <c r="H54" s="49">
        <v>656</v>
      </c>
      <c r="I54" s="49">
        <v>1607</v>
      </c>
      <c r="J54" s="103">
        <v>818</v>
      </c>
      <c r="K54" s="103">
        <v>789</v>
      </c>
    </row>
    <row r="55" spans="1:11" ht="18.75" customHeight="1">
      <c r="A55" s="50" t="s">
        <v>83</v>
      </c>
      <c r="B55" s="49">
        <v>631</v>
      </c>
      <c r="C55" s="49">
        <v>1555</v>
      </c>
      <c r="D55" s="103">
        <v>702</v>
      </c>
      <c r="E55" s="103">
        <v>853</v>
      </c>
      <c r="F55" s="10"/>
      <c r="G55" s="48" t="s">
        <v>183</v>
      </c>
      <c r="H55" s="49">
        <v>415</v>
      </c>
      <c r="I55" s="49">
        <v>1185</v>
      </c>
      <c r="J55" s="103">
        <v>597</v>
      </c>
      <c r="K55" s="103">
        <v>588</v>
      </c>
    </row>
    <row r="56" spans="1:11" ht="18.75" customHeight="1">
      <c r="A56" s="50" t="s">
        <v>85</v>
      </c>
      <c r="B56" s="49">
        <v>839</v>
      </c>
      <c r="C56" s="49">
        <v>2092</v>
      </c>
      <c r="D56" s="103">
        <v>955</v>
      </c>
      <c r="E56" s="103">
        <v>1137</v>
      </c>
      <c r="F56" s="10"/>
      <c r="G56" s="48" t="s">
        <v>185</v>
      </c>
      <c r="H56" s="49">
        <v>1757</v>
      </c>
      <c r="I56" s="49">
        <v>4263</v>
      </c>
      <c r="J56" s="103">
        <v>2170</v>
      </c>
      <c r="K56" s="103">
        <v>2093</v>
      </c>
    </row>
    <row r="57" spans="1:11" ht="18.75" customHeight="1">
      <c r="A57" s="102" t="s">
        <v>294</v>
      </c>
      <c r="B57" s="11"/>
      <c r="C57" s="11"/>
      <c r="D57" s="100"/>
      <c r="E57" s="100"/>
      <c r="F57" s="10"/>
      <c r="G57" s="101"/>
      <c r="H57" s="11"/>
      <c r="I57" s="11"/>
      <c r="J57" s="100"/>
      <c r="K57" s="100"/>
    </row>
    <row r="58" spans="1:11" ht="19.5" customHeight="1">
      <c r="A58" s="133" t="s">
        <v>81</v>
      </c>
      <c r="B58" s="53" t="s">
        <v>80</v>
      </c>
      <c r="C58" s="135" t="s">
        <v>276</v>
      </c>
      <c r="D58" s="136"/>
      <c r="E58" s="137"/>
      <c r="F58" s="10"/>
      <c r="G58" s="133" t="s">
        <v>81</v>
      </c>
      <c r="H58" s="53" t="s">
        <v>80</v>
      </c>
      <c r="I58" s="135" t="s">
        <v>0</v>
      </c>
      <c r="J58" s="136"/>
      <c r="K58" s="137"/>
    </row>
    <row r="59" spans="1:11" ht="19.5" customHeight="1">
      <c r="A59" s="134"/>
      <c r="B59" s="54" t="s">
        <v>3</v>
      </c>
      <c r="C59" s="51" t="s">
        <v>6</v>
      </c>
      <c r="D59" s="51" t="s">
        <v>7</v>
      </c>
      <c r="E59" s="51" t="s">
        <v>8</v>
      </c>
      <c r="F59" s="10"/>
      <c r="G59" s="134"/>
      <c r="H59" s="54" t="s">
        <v>3</v>
      </c>
      <c r="I59" s="51" t="s">
        <v>6</v>
      </c>
      <c r="J59" s="51" t="s">
        <v>7</v>
      </c>
      <c r="K59" s="51" t="s">
        <v>8</v>
      </c>
    </row>
    <row r="60" spans="1:11" ht="18.75" customHeight="1">
      <c r="A60" s="48" t="s">
        <v>187</v>
      </c>
      <c r="B60" s="49">
        <v>574</v>
      </c>
      <c r="C60" s="49">
        <v>1253</v>
      </c>
      <c r="D60" s="103">
        <v>609</v>
      </c>
      <c r="E60" s="103">
        <v>644</v>
      </c>
      <c r="F60" s="10"/>
      <c r="G60" s="48" t="s">
        <v>182</v>
      </c>
      <c r="H60" s="49">
        <v>844</v>
      </c>
      <c r="I60" s="49">
        <v>2334</v>
      </c>
      <c r="J60" s="103">
        <v>1180</v>
      </c>
      <c r="K60" s="103">
        <v>1154</v>
      </c>
    </row>
    <row r="61" spans="1:11" ht="18.75" customHeight="1">
      <c r="A61" s="48" t="s">
        <v>189</v>
      </c>
      <c r="B61" s="49">
        <v>212</v>
      </c>
      <c r="C61" s="49">
        <v>441</v>
      </c>
      <c r="D61" s="103">
        <v>249</v>
      </c>
      <c r="E61" s="103">
        <v>192</v>
      </c>
      <c r="F61" s="10"/>
      <c r="G61" s="48" t="s">
        <v>184</v>
      </c>
      <c r="H61" s="49">
        <v>914</v>
      </c>
      <c r="I61" s="49">
        <v>2393</v>
      </c>
      <c r="J61" s="103">
        <v>1200</v>
      </c>
      <c r="K61" s="103">
        <v>1193</v>
      </c>
    </row>
    <row r="62" spans="1:11" ht="18.75" customHeight="1">
      <c r="A62" s="48" t="s">
        <v>191</v>
      </c>
      <c r="B62" s="49">
        <v>988</v>
      </c>
      <c r="C62" s="49">
        <v>2095</v>
      </c>
      <c r="D62" s="103">
        <v>1012</v>
      </c>
      <c r="E62" s="103">
        <v>1083</v>
      </c>
      <c r="F62" s="10"/>
      <c r="G62" s="48" t="s">
        <v>186</v>
      </c>
      <c r="H62" s="49">
        <v>956</v>
      </c>
      <c r="I62" s="49">
        <v>2463</v>
      </c>
      <c r="J62" s="103">
        <v>1201</v>
      </c>
      <c r="K62" s="103">
        <v>1262</v>
      </c>
    </row>
    <row r="63" spans="1:11" ht="18.75" customHeight="1">
      <c r="A63" s="48" t="s">
        <v>193</v>
      </c>
      <c r="B63" s="49">
        <v>1139</v>
      </c>
      <c r="C63" s="49">
        <v>2709</v>
      </c>
      <c r="D63" s="103">
        <v>1325</v>
      </c>
      <c r="E63" s="103">
        <v>1384</v>
      </c>
      <c r="F63" s="10"/>
      <c r="G63" s="48" t="s">
        <v>188</v>
      </c>
      <c r="H63" s="49">
        <v>541</v>
      </c>
      <c r="I63" s="49">
        <v>1119</v>
      </c>
      <c r="J63" s="103">
        <v>577</v>
      </c>
      <c r="K63" s="103">
        <v>542</v>
      </c>
    </row>
    <row r="64" spans="1:11" ht="18.75" customHeight="1">
      <c r="A64" s="48" t="s">
        <v>195</v>
      </c>
      <c r="B64" s="49">
        <v>641</v>
      </c>
      <c r="C64" s="49">
        <v>1669</v>
      </c>
      <c r="D64" s="103">
        <v>837</v>
      </c>
      <c r="E64" s="103">
        <v>832</v>
      </c>
      <c r="F64" s="10"/>
      <c r="G64" s="48" t="s">
        <v>190</v>
      </c>
      <c r="H64" s="49">
        <v>679</v>
      </c>
      <c r="I64" s="49">
        <v>1796</v>
      </c>
      <c r="J64" s="103">
        <v>889</v>
      </c>
      <c r="K64" s="103">
        <v>907</v>
      </c>
    </row>
    <row r="65" spans="1:11" ht="18.75" customHeight="1">
      <c r="A65" s="48" t="s">
        <v>16</v>
      </c>
      <c r="B65" s="49">
        <v>493</v>
      </c>
      <c r="C65" s="49">
        <v>1156</v>
      </c>
      <c r="D65" s="103">
        <v>547</v>
      </c>
      <c r="E65" s="103">
        <v>609</v>
      </c>
      <c r="F65" s="10"/>
      <c r="G65" s="48" t="s">
        <v>192</v>
      </c>
      <c r="H65" s="49">
        <v>608</v>
      </c>
      <c r="I65" s="49">
        <v>1237</v>
      </c>
      <c r="J65" s="103">
        <v>701</v>
      </c>
      <c r="K65" s="103">
        <v>536</v>
      </c>
    </row>
    <row r="66" spans="1:11" ht="18.75" customHeight="1">
      <c r="A66" s="48" t="s">
        <v>198</v>
      </c>
      <c r="B66" s="49">
        <v>485</v>
      </c>
      <c r="C66" s="49">
        <v>1251</v>
      </c>
      <c r="D66" s="103">
        <v>598</v>
      </c>
      <c r="E66" s="103">
        <v>653</v>
      </c>
      <c r="F66" s="10"/>
      <c r="G66" s="48" t="s">
        <v>194</v>
      </c>
      <c r="H66" s="49">
        <v>267</v>
      </c>
      <c r="I66" s="49">
        <v>610</v>
      </c>
      <c r="J66" s="103">
        <v>319</v>
      </c>
      <c r="K66" s="103">
        <v>291</v>
      </c>
    </row>
    <row r="67" spans="1:11" ht="18.75" customHeight="1">
      <c r="A67" s="48" t="s">
        <v>200</v>
      </c>
      <c r="B67" s="49">
        <v>906</v>
      </c>
      <c r="C67" s="49">
        <v>2334</v>
      </c>
      <c r="D67" s="103">
        <v>1121</v>
      </c>
      <c r="E67" s="103">
        <v>1213</v>
      </c>
      <c r="F67" s="10"/>
      <c r="G67" s="48" t="s">
        <v>196</v>
      </c>
      <c r="H67" s="49">
        <v>8889</v>
      </c>
      <c r="I67" s="49">
        <v>22118</v>
      </c>
      <c r="J67" s="103">
        <v>10701</v>
      </c>
      <c r="K67" s="103">
        <v>11417</v>
      </c>
    </row>
    <row r="68" spans="1:11" ht="18.75" customHeight="1">
      <c r="A68" s="48" t="s">
        <v>202</v>
      </c>
      <c r="B68" s="49">
        <v>664</v>
      </c>
      <c r="C68" s="49">
        <v>1496</v>
      </c>
      <c r="D68" s="103">
        <v>726</v>
      </c>
      <c r="E68" s="103">
        <v>770</v>
      </c>
      <c r="F68" s="10"/>
      <c r="G68" s="48" t="s">
        <v>197</v>
      </c>
      <c r="H68" s="49">
        <v>5</v>
      </c>
      <c r="I68" s="49">
        <v>78</v>
      </c>
      <c r="J68" s="103">
        <v>31</v>
      </c>
      <c r="K68" s="103">
        <v>47</v>
      </c>
    </row>
    <row r="69" spans="1:11" ht="18.75" customHeight="1">
      <c r="A69" s="48" t="s">
        <v>204</v>
      </c>
      <c r="B69" s="49">
        <v>805</v>
      </c>
      <c r="C69" s="49">
        <v>1956</v>
      </c>
      <c r="D69" s="103">
        <v>928</v>
      </c>
      <c r="E69" s="103">
        <v>1028</v>
      </c>
      <c r="F69" s="10"/>
      <c r="G69" s="48" t="s">
        <v>199</v>
      </c>
      <c r="H69" s="49">
        <v>959</v>
      </c>
      <c r="I69" s="49">
        <v>2939</v>
      </c>
      <c r="J69" s="103">
        <v>1437</v>
      </c>
      <c r="K69" s="103">
        <v>1502</v>
      </c>
    </row>
    <row r="70" spans="1:11" ht="18.75" customHeight="1">
      <c r="A70" s="48" t="s">
        <v>206</v>
      </c>
      <c r="B70" s="49">
        <v>916</v>
      </c>
      <c r="C70" s="49">
        <v>2252</v>
      </c>
      <c r="D70" s="103">
        <v>1096</v>
      </c>
      <c r="E70" s="103">
        <v>1156</v>
      </c>
      <c r="F70" s="10"/>
      <c r="G70" s="48" t="s">
        <v>201</v>
      </c>
      <c r="H70" s="49">
        <v>6070</v>
      </c>
      <c r="I70" s="49">
        <v>13558</v>
      </c>
      <c r="J70" s="103">
        <v>6888</v>
      </c>
      <c r="K70" s="103">
        <v>6670</v>
      </c>
    </row>
    <row r="71" spans="1:11" ht="18.75" customHeight="1">
      <c r="A71" s="48" t="s">
        <v>208</v>
      </c>
      <c r="B71" s="49">
        <v>1099</v>
      </c>
      <c r="C71" s="49">
        <v>2346</v>
      </c>
      <c r="D71" s="103">
        <v>1101</v>
      </c>
      <c r="E71" s="103">
        <v>1245</v>
      </c>
      <c r="F71" s="10"/>
      <c r="G71" s="48" t="s">
        <v>203</v>
      </c>
      <c r="H71" s="49">
        <v>820</v>
      </c>
      <c r="I71" s="49">
        <v>1506</v>
      </c>
      <c r="J71" s="103">
        <v>735</v>
      </c>
      <c r="K71" s="103">
        <v>771</v>
      </c>
    </row>
    <row r="72" spans="1:11" ht="18.75" customHeight="1">
      <c r="A72" s="48" t="s">
        <v>210</v>
      </c>
      <c r="B72" s="49">
        <v>715</v>
      </c>
      <c r="C72" s="49">
        <v>1435</v>
      </c>
      <c r="D72" s="103">
        <v>696</v>
      </c>
      <c r="E72" s="103">
        <v>739</v>
      </c>
      <c r="F72" s="10"/>
      <c r="G72" s="48" t="s">
        <v>205</v>
      </c>
      <c r="H72" s="49">
        <v>1108</v>
      </c>
      <c r="I72" s="49">
        <v>1992</v>
      </c>
      <c r="J72" s="103">
        <v>1004</v>
      </c>
      <c r="K72" s="103">
        <v>988</v>
      </c>
    </row>
    <row r="73" spans="1:11" ht="18.75" customHeight="1">
      <c r="A73" s="48" t="s">
        <v>212</v>
      </c>
      <c r="B73" s="49">
        <v>913</v>
      </c>
      <c r="C73" s="49">
        <v>2131</v>
      </c>
      <c r="D73" s="103">
        <v>1042</v>
      </c>
      <c r="E73" s="103">
        <v>1089</v>
      </c>
      <c r="F73" s="10"/>
      <c r="G73" s="48" t="s">
        <v>207</v>
      </c>
      <c r="H73" s="49">
        <v>708</v>
      </c>
      <c r="I73" s="49">
        <v>1586</v>
      </c>
      <c r="J73" s="103">
        <v>795</v>
      </c>
      <c r="K73" s="103">
        <v>791</v>
      </c>
    </row>
    <row r="74" spans="1:11" ht="18.75" customHeight="1">
      <c r="A74" s="48" t="s">
        <v>214</v>
      </c>
      <c r="B74" s="49">
        <v>323</v>
      </c>
      <c r="C74" s="49">
        <v>767</v>
      </c>
      <c r="D74" s="103">
        <v>359</v>
      </c>
      <c r="E74" s="103">
        <v>408</v>
      </c>
      <c r="F74" s="10"/>
      <c r="G74" s="48" t="s">
        <v>209</v>
      </c>
      <c r="H74" s="49">
        <v>387</v>
      </c>
      <c r="I74" s="49">
        <v>811</v>
      </c>
      <c r="J74" s="103">
        <v>386</v>
      </c>
      <c r="K74" s="103">
        <v>425</v>
      </c>
    </row>
    <row r="75" spans="1:11" ht="18.75" customHeight="1">
      <c r="A75" s="48" t="s">
        <v>216</v>
      </c>
      <c r="B75" s="49">
        <v>270</v>
      </c>
      <c r="C75" s="49">
        <v>622</v>
      </c>
      <c r="D75" s="103">
        <v>267</v>
      </c>
      <c r="E75" s="103">
        <v>355</v>
      </c>
      <c r="F75" s="10"/>
      <c r="G75" s="48" t="s">
        <v>211</v>
      </c>
      <c r="H75" s="49">
        <v>355</v>
      </c>
      <c r="I75" s="49">
        <v>957</v>
      </c>
      <c r="J75" s="103">
        <v>492</v>
      </c>
      <c r="K75" s="103">
        <v>465</v>
      </c>
    </row>
    <row r="76" spans="1:11" ht="18.75" customHeight="1">
      <c r="A76" s="48" t="s">
        <v>218</v>
      </c>
      <c r="B76" s="49">
        <v>505</v>
      </c>
      <c r="C76" s="49">
        <v>1180</v>
      </c>
      <c r="D76" s="103">
        <v>510</v>
      </c>
      <c r="E76" s="103">
        <v>670</v>
      </c>
      <c r="F76" s="10"/>
      <c r="G76" s="48" t="s">
        <v>213</v>
      </c>
      <c r="H76" s="49">
        <v>771</v>
      </c>
      <c r="I76" s="49">
        <v>1655</v>
      </c>
      <c r="J76" s="103">
        <v>885</v>
      </c>
      <c r="K76" s="103">
        <v>770</v>
      </c>
    </row>
    <row r="77" spans="1:11" ht="18.75" customHeight="1">
      <c r="A77" s="48" t="s">
        <v>220</v>
      </c>
      <c r="B77" s="49">
        <v>319</v>
      </c>
      <c r="C77" s="49">
        <v>743</v>
      </c>
      <c r="D77" s="103">
        <v>322</v>
      </c>
      <c r="E77" s="103">
        <v>421</v>
      </c>
      <c r="F77" s="10"/>
      <c r="G77" s="48" t="s">
        <v>215</v>
      </c>
      <c r="H77" s="49">
        <v>1008</v>
      </c>
      <c r="I77" s="49">
        <v>2329</v>
      </c>
      <c r="J77" s="103">
        <v>1327</v>
      </c>
      <c r="K77" s="103">
        <v>1002</v>
      </c>
    </row>
    <row r="78" spans="1:11" ht="18.75" customHeight="1">
      <c r="A78" s="48" t="s">
        <v>222</v>
      </c>
      <c r="B78" s="49">
        <v>313</v>
      </c>
      <c r="C78" s="49">
        <v>763</v>
      </c>
      <c r="D78" s="103">
        <v>352</v>
      </c>
      <c r="E78" s="103">
        <v>411</v>
      </c>
      <c r="F78" s="10"/>
      <c r="G78" s="48" t="s">
        <v>217</v>
      </c>
      <c r="H78" s="49">
        <v>1107</v>
      </c>
      <c r="I78" s="49">
        <v>2389</v>
      </c>
      <c r="J78" s="103">
        <v>1228</v>
      </c>
      <c r="K78" s="103">
        <v>1161</v>
      </c>
    </row>
    <row r="79" spans="1:11" ht="18.75" customHeight="1">
      <c r="A79" s="48" t="s">
        <v>224</v>
      </c>
      <c r="B79" s="49">
        <v>117</v>
      </c>
      <c r="C79" s="49">
        <v>299</v>
      </c>
      <c r="D79" s="103">
        <v>136</v>
      </c>
      <c r="E79" s="103">
        <v>163</v>
      </c>
      <c r="F79" s="10"/>
      <c r="G79" s="48" t="s">
        <v>219</v>
      </c>
      <c r="H79" s="49">
        <v>961</v>
      </c>
      <c r="I79" s="49">
        <v>2692</v>
      </c>
      <c r="J79" s="103">
        <v>1336</v>
      </c>
      <c r="K79" s="103">
        <v>1356</v>
      </c>
    </row>
    <row r="80" spans="1:11" ht="18.75" customHeight="1">
      <c r="A80" s="48" t="s">
        <v>226</v>
      </c>
      <c r="B80" s="49">
        <v>106</v>
      </c>
      <c r="C80" s="49">
        <v>255</v>
      </c>
      <c r="D80" s="103">
        <v>122</v>
      </c>
      <c r="E80" s="103">
        <v>133</v>
      </c>
      <c r="F80" s="10"/>
      <c r="G80" s="48" t="s">
        <v>221</v>
      </c>
      <c r="H80" s="49">
        <v>811</v>
      </c>
      <c r="I80" s="49">
        <v>2075</v>
      </c>
      <c r="J80" s="103">
        <v>1070</v>
      </c>
      <c r="K80" s="103">
        <v>1005</v>
      </c>
    </row>
    <row r="81" spans="1:11" ht="18.75" customHeight="1">
      <c r="A81" s="48" t="s">
        <v>228</v>
      </c>
      <c r="B81" s="49">
        <v>42</v>
      </c>
      <c r="C81" s="49">
        <v>108</v>
      </c>
      <c r="D81" s="103">
        <v>55</v>
      </c>
      <c r="E81" s="103">
        <v>53</v>
      </c>
      <c r="F81" s="10"/>
      <c r="G81" s="48" t="s">
        <v>223</v>
      </c>
      <c r="H81" s="49">
        <v>728</v>
      </c>
      <c r="I81" s="49">
        <v>1838</v>
      </c>
      <c r="J81" s="103">
        <v>967</v>
      </c>
      <c r="K81" s="103">
        <v>871</v>
      </c>
    </row>
    <row r="82" spans="1:11" ht="18.75" customHeight="1">
      <c r="A82" s="50" t="s">
        <v>280</v>
      </c>
      <c r="B82" s="49">
        <v>816</v>
      </c>
      <c r="C82" s="49">
        <v>1581</v>
      </c>
      <c r="D82" s="103">
        <v>814</v>
      </c>
      <c r="E82" s="103">
        <v>767</v>
      </c>
      <c r="F82" s="10"/>
      <c r="G82" s="48" t="s">
        <v>286</v>
      </c>
      <c r="H82" s="49">
        <v>817</v>
      </c>
      <c r="I82" s="49">
        <v>2208</v>
      </c>
      <c r="J82" s="103">
        <v>1124</v>
      </c>
      <c r="K82" s="103">
        <v>1084</v>
      </c>
    </row>
    <row r="83" spans="1:11" ht="18.75" customHeight="1">
      <c r="A83" s="50" t="s">
        <v>281</v>
      </c>
      <c r="B83" s="49">
        <v>892</v>
      </c>
      <c r="C83" s="49">
        <v>1577</v>
      </c>
      <c r="D83" s="103">
        <v>750</v>
      </c>
      <c r="E83" s="103">
        <v>827</v>
      </c>
      <c r="F83" s="10"/>
      <c r="G83" s="48" t="s">
        <v>225</v>
      </c>
      <c r="H83" s="49">
        <v>1389</v>
      </c>
      <c r="I83" s="49">
        <v>3533</v>
      </c>
      <c r="J83" s="103">
        <v>1827</v>
      </c>
      <c r="K83" s="103">
        <v>1706</v>
      </c>
    </row>
    <row r="84" spans="1:11" ht="18.75" customHeight="1">
      <c r="A84" s="50" t="s">
        <v>282</v>
      </c>
      <c r="B84" s="49">
        <v>839</v>
      </c>
      <c r="C84" s="49">
        <v>1948</v>
      </c>
      <c r="D84" s="103">
        <v>961</v>
      </c>
      <c r="E84" s="103">
        <v>987</v>
      </c>
      <c r="F84" s="10"/>
      <c r="G84" s="48" t="s">
        <v>227</v>
      </c>
      <c r="H84" s="49">
        <v>1234</v>
      </c>
      <c r="I84" s="49">
        <v>2652</v>
      </c>
      <c r="J84" s="103">
        <v>1433</v>
      </c>
      <c r="K84" s="103">
        <v>1219</v>
      </c>
    </row>
    <row r="85" spans="1:11" ht="18.75" customHeight="1">
      <c r="A85" s="50" t="s">
        <v>283</v>
      </c>
      <c r="B85" s="49">
        <v>669</v>
      </c>
      <c r="C85" s="49">
        <v>1440</v>
      </c>
      <c r="D85" s="103">
        <v>778</v>
      </c>
      <c r="E85" s="103">
        <v>662</v>
      </c>
      <c r="F85" s="10"/>
      <c r="G85" s="48" t="s">
        <v>229</v>
      </c>
      <c r="H85" s="49">
        <v>1203</v>
      </c>
      <c r="I85" s="49">
        <v>2781</v>
      </c>
      <c r="J85" s="103">
        <v>1471</v>
      </c>
      <c r="K85" s="103">
        <v>1310</v>
      </c>
    </row>
    <row r="86" spans="1:11" ht="18.75" customHeight="1">
      <c r="A86" s="50" t="s">
        <v>284</v>
      </c>
      <c r="B86" s="49">
        <v>679</v>
      </c>
      <c r="C86" s="49">
        <v>1642</v>
      </c>
      <c r="D86" s="103">
        <v>817</v>
      </c>
      <c r="E86" s="103">
        <v>825</v>
      </c>
      <c r="F86" s="10"/>
      <c r="G86" s="48" t="s">
        <v>230</v>
      </c>
      <c r="H86" s="49">
        <v>857</v>
      </c>
      <c r="I86" s="49">
        <v>2267</v>
      </c>
      <c r="J86" s="103">
        <v>1163</v>
      </c>
      <c r="K86" s="103">
        <v>1104</v>
      </c>
    </row>
    <row r="87" spans="1:11" ht="18.75" customHeight="1">
      <c r="A87" s="50" t="s">
        <v>285</v>
      </c>
      <c r="B87" s="49">
        <v>995</v>
      </c>
      <c r="C87" s="49">
        <v>2580</v>
      </c>
      <c r="D87" s="103">
        <v>1238</v>
      </c>
      <c r="E87" s="103">
        <v>1342</v>
      </c>
      <c r="F87" s="10"/>
      <c r="G87" s="48" t="s">
        <v>232</v>
      </c>
      <c r="H87" s="49">
        <v>0</v>
      </c>
      <c r="I87" s="49">
        <v>0</v>
      </c>
      <c r="J87" s="103">
        <v>0</v>
      </c>
      <c r="K87" s="103">
        <v>0</v>
      </c>
    </row>
    <row r="88" spans="1:11" ht="18.75" customHeight="1">
      <c r="A88" s="50" t="s">
        <v>231</v>
      </c>
      <c r="B88" s="49">
        <v>573</v>
      </c>
      <c r="C88" s="49">
        <v>1221</v>
      </c>
      <c r="D88" s="103">
        <v>579</v>
      </c>
      <c r="E88" s="103">
        <v>642</v>
      </c>
      <c r="F88" s="10"/>
      <c r="G88" s="48" t="s">
        <v>234</v>
      </c>
      <c r="H88" s="49">
        <v>373</v>
      </c>
      <c r="I88" s="49">
        <v>939</v>
      </c>
      <c r="J88" s="103">
        <v>476</v>
      </c>
      <c r="K88" s="103">
        <v>463</v>
      </c>
    </row>
    <row r="89" spans="1:11" ht="18.75" customHeight="1">
      <c r="A89" s="50" t="s">
        <v>233</v>
      </c>
      <c r="B89" s="49">
        <v>1116</v>
      </c>
      <c r="C89" s="49">
        <v>2547</v>
      </c>
      <c r="D89" s="103">
        <v>1264</v>
      </c>
      <c r="E89" s="103">
        <v>1283</v>
      </c>
      <c r="F89" s="10"/>
      <c r="G89" s="48" t="s">
        <v>236</v>
      </c>
      <c r="H89" s="49">
        <v>619</v>
      </c>
      <c r="I89" s="49">
        <v>1571</v>
      </c>
      <c r="J89" s="103">
        <v>832</v>
      </c>
      <c r="K89" s="103">
        <v>739</v>
      </c>
    </row>
    <row r="90" spans="1:11" ht="18.75" customHeight="1">
      <c r="A90" s="50" t="s">
        <v>235</v>
      </c>
      <c r="B90" s="49">
        <v>745</v>
      </c>
      <c r="C90" s="49">
        <v>1661</v>
      </c>
      <c r="D90" s="103">
        <v>853</v>
      </c>
      <c r="E90" s="103">
        <v>808</v>
      </c>
      <c r="F90" s="10"/>
      <c r="G90" s="48" t="s">
        <v>238</v>
      </c>
      <c r="H90" s="49">
        <v>688</v>
      </c>
      <c r="I90" s="49">
        <v>1653</v>
      </c>
      <c r="J90" s="103">
        <v>857</v>
      </c>
      <c r="K90" s="103">
        <v>796</v>
      </c>
    </row>
    <row r="91" spans="1:11" ht="18.75" customHeight="1">
      <c r="A91" s="50" t="s">
        <v>237</v>
      </c>
      <c r="B91" s="49">
        <v>816</v>
      </c>
      <c r="C91" s="49">
        <v>1803</v>
      </c>
      <c r="D91" s="103">
        <v>920</v>
      </c>
      <c r="E91" s="103">
        <v>883</v>
      </c>
      <c r="F91" s="10"/>
      <c r="G91" s="48" t="s">
        <v>240</v>
      </c>
      <c r="H91" s="49">
        <v>1964</v>
      </c>
      <c r="I91" s="49">
        <v>3789</v>
      </c>
      <c r="J91" s="103">
        <v>1883</v>
      </c>
      <c r="K91" s="103">
        <v>1906</v>
      </c>
    </row>
    <row r="92" spans="1:11" ht="18.75" customHeight="1">
      <c r="A92" s="50" t="s">
        <v>239</v>
      </c>
      <c r="B92" s="49">
        <v>932</v>
      </c>
      <c r="C92" s="49">
        <v>2192</v>
      </c>
      <c r="D92" s="103">
        <v>1093</v>
      </c>
      <c r="E92" s="103">
        <v>1099</v>
      </c>
      <c r="F92" s="10"/>
      <c r="G92" s="48" t="s">
        <v>242</v>
      </c>
      <c r="H92" s="49">
        <v>2319</v>
      </c>
      <c r="I92" s="49">
        <v>3810</v>
      </c>
      <c r="J92" s="103">
        <v>1864</v>
      </c>
      <c r="K92" s="103">
        <v>1946</v>
      </c>
    </row>
    <row r="93" spans="1:11" ht="18.75" customHeight="1">
      <c r="A93" s="50" t="s">
        <v>241</v>
      </c>
      <c r="B93" s="49">
        <v>280</v>
      </c>
      <c r="C93" s="49">
        <v>786</v>
      </c>
      <c r="D93" s="103">
        <v>379</v>
      </c>
      <c r="E93" s="103">
        <v>407</v>
      </c>
      <c r="F93" s="10"/>
      <c r="G93" s="48" t="s">
        <v>244</v>
      </c>
      <c r="H93" s="49">
        <v>1224</v>
      </c>
      <c r="I93" s="49">
        <v>2416</v>
      </c>
      <c r="J93" s="103">
        <v>1224</v>
      </c>
      <c r="K93" s="103">
        <v>1192</v>
      </c>
    </row>
    <row r="94" spans="1:11" ht="18.75" customHeight="1">
      <c r="A94" s="50" t="s">
        <v>243</v>
      </c>
      <c r="B94" s="49">
        <v>869</v>
      </c>
      <c r="C94" s="49">
        <v>2307</v>
      </c>
      <c r="D94" s="103">
        <v>1146</v>
      </c>
      <c r="E94" s="103">
        <v>1161</v>
      </c>
      <c r="F94" s="10"/>
      <c r="G94" s="48" t="s">
        <v>246</v>
      </c>
      <c r="H94" s="49">
        <v>2390</v>
      </c>
      <c r="I94" s="49">
        <v>5413</v>
      </c>
      <c r="J94" s="103">
        <v>2635</v>
      </c>
      <c r="K94" s="103">
        <v>2778</v>
      </c>
    </row>
    <row r="95" spans="1:11" ht="18.75" customHeight="1">
      <c r="A95" s="50" t="s">
        <v>245</v>
      </c>
      <c r="B95" s="49">
        <v>907</v>
      </c>
      <c r="C95" s="49">
        <v>2366</v>
      </c>
      <c r="D95" s="103">
        <v>1172</v>
      </c>
      <c r="E95" s="103">
        <v>1194</v>
      </c>
      <c r="F95" s="10"/>
      <c r="G95" s="48" t="s">
        <v>248</v>
      </c>
      <c r="H95" s="49">
        <v>1567</v>
      </c>
      <c r="I95" s="49">
        <v>3397</v>
      </c>
      <c r="J95" s="103">
        <v>1636</v>
      </c>
      <c r="K95" s="103">
        <v>1761</v>
      </c>
    </row>
    <row r="96" spans="1:11" ht="18.75" customHeight="1">
      <c r="A96" s="50" t="s">
        <v>247</v>
      </c>
      <c r="B96" s="49">
        <v>901</v>
      </c>
      <c r="C96" s="49">
        <v>2304</v>
      </c>
      <c r="D96" s="103">
        <v>1122</v>
      </c>
      <c r="E96" s="103">
        <v>1182</v>
      </c>
      <c r="F96" s="10"/>
      <c r="G96" s="48" t="s">
        <v>250</v>
      </c>
      <c r="H96" s="49">
        <v>1341</v>
      </c>
      <c r="I96" s="49">
        <v>2943</v>
      </c>
      <c r="J96" s="103">
        <v>1506</v>
      </c>
      <c r="K96" s="103">
        <v>1437</v>
      </c>
    </row>
    <row r="97" spans="1:11" ht="18.75" customHeight="1">
      <c r="A97" s="50" t="s">
        <v>249</v>
      </c>
      <c r="B97" s="49">
        <v>721</v>
      </c>
      <c r="C97" s="49">
        <v>1945</v>
      </c>
      <c r="D97" s="103">
        <v>951</v>
      </c>
      <c r="E97" s="103">
        <v>994</v>
      </c>
      <c r="F97" s="10"/>
      <c r="G97" s="48" t="s">
        <v>252</v>
      </c>
      <c r="H97" s="49">
        <v>1400</v>
      </c>
      <c r="I97" s="49">
        <v>2871</v>
      </c>
      <c r="J97" s="103">
        <v>1467</v>
      </c>
      <c r="K97" s="103">
        <v>1404</v>
      </c>
    </row>
    <row r="98" spans="1:11" ht="18.75" customHeight="1">
      <c r="A98" s="50" t="s">
        <v>251</v>
      </c>
      <c r="B98" s="49">
        <v>669</v>
      </c>
      <c r="C98" s="49">
        <v>1793</v>
      </c>
      <c r="D98" s="103">
        <v>842</v>
      </c>
      <c r="E98" s="103">
        <v>951</v>
      </c>
      <c r="F98" s="10"/>
      <c r="G98" s="48" t="s">
        <v>27</v>
      </c>
      <c r="H98" s="49">
        <v>5270</v>
      </c>
      <c r="I98" s="49">
        <v>12597</v>
      </c>
      <c r="J98" s="103">
        <v>6270</v>
      </c>
      <c r="K98" s="103">
        <v>6327</v>
      </c>
    </row>
    <row r="99" spans="1:11" ht="18.75" customHeight="1">
      <c r="A99" s="50" t="s">
        <v>253</v>
      </c>
      <c r="B99" s="49">
        <v>377</v>
      </c>
      <c r="C99" s="49">
        <v>962</v>
      </c>
      <c r="D99" s="103">
        <v>469</v>
      </c>
      <c r="E99" s="103">
        <v>493</v>
      </c>
      <c r="F99" s="10"/>
      <c r="G99" s="48" t="s">
        <v>255</v>
      </c>
      <c r="H99" s="49">
        <v>5231</v>
      </c>
      <c r="I99" s="49">
        <v>12179</v>
      </c>
      <c r="J99" s="103">
        <v>6175</v>
      </c>
      <c r="K99" s="103">
        <v>6004</v>
      </c>
    </row>
    <row r="100" spans="1:11" ht="18.75" customHeight="1">
      <c r="A100" s="50" t="s">
        <v>254</v>
      </c>
      <c r="B100" s="49">
        <v>811</v>
      </c>
      <c r="C100" s="49">
        <v>2047</v>
      </c>
      <c r="D100" s="103">
        <v>1027</v>
      </c>
      <c r="E100" s="103">
        <v>1020</v>
      </c>
      <c r="F100" s="10"/>
      <c r="G100" s="48" t="s">
        <v>257</v>
      </c>
      <c r="H100" s="49">
        <v>3395</v>
      </c>
      <c r="I100" s="49">
        <v>7776</v>
      </c>
      <c r="J100" s="103">
        <v>3904</v>
      </c>
      <c r="K100" s="103">
        <v>3872</v>
      </c>
    </row>
    <row r="101" spans="1:11" ht="18.75" customHeight="1">
      <c r="A101" s="50" t="s">
        <v>256</v>
      </c>
      <c r="B101" s="49">
        <v>1931</v>
      </c>
      <c r="C101" s="49">
        <v>3744</v>
      </c>
      <c r="D101" s="103">
        <v>1793</v>
      </c>
      <c r="E101" s="103">
        <v>1951</v>
      </c>
      <c r="F101" s="10"/>
      <c r="G101" s="48" t="s">
        <v>259</v>
      </c>
      <c r="H101" s="49">
        <v>148</v>
      </c>
      <c r="I101" s="49">
        <v>310</v>
      </c>
      <c r="J101" s="103">
        <v>159</v>
      </c>
      <c r="K101" s="103">
        <v>151</v>
      </c>
    </row>
    <row r="102" spans="1:11" ht="18.75" customHeight="1">
      <c r="A102" s="50" t="s">
        <v>258</v>
      </c>
      <c r="B102" s="49">
        <v>590</v>
      </c>
      <c r="C102" s="49">
        <v>1685</v>
      </c>
      <c r="D102" s="103">
        <v>846</v>
      </c>
      <c r="E102" s="103">
        <v>839</v>
      </c>
      <c r="F102" s="10"/>
      <c r="G102" s="48" t="s">
        <v>261</v>
      </c>
      <c r="H102" s="49">
        <v>1458</v>
      </c>
      <c r="I102" s="49">
        <v>3935</v>
      </c>
      <c r="J102" s="103">
        <v>1962</v>
      </c>
      <c r="K102" s="103">
        <v>1973</v>
      </c>
    </row>
    <row r="103" spans="1:11" ht="18.75" customHeight="1">
      <c r="A103" s="50" t="s">
        <v>260</v>
      </c>
      <c r="B103" s="49">
        <v>528</v>
      </c>
      <c r="C103" s="49">
        <v>1231</v>
      </c>
      <c r="D103" s="103">
        <v>593</v>
      </c>
      <c r="E103" s="103">
        <v>638</v>
      </c>
      <c r="F103" s="10"/>
      <c r="G103" s="48" t="s">
        <v>263</v>
      </c>
      <c r="H103" s="49">
        <v>1209</v>
      </c>
      <c r="I103" s="49">
        <v>3074</v>
      </c>
      <c r="J103" s="103">
        <v>1622</v>
      </c>
      <c r="K103" s="103">
        <v>1452</v>
      </c>
    </row>
    <row r="104" spans="1:13" ht="18.75" customHeight="1">
      <c r="A104" s="50" t="s">
        <v>262</v>
      </c>
      <c r="B104" s="49">
        <v>835</v>
      </c>
      <c r="C104" s="49">
        <v>1792</v>
      </c>
      <c r="D104" s="103">
        <v>906</v>
      </c>
      <c r="E104" s="103">
        <v>886</v>
      </c>
      <c r="F104" s="10"/>
      <c r="G104" s="48" t="s">
        <v>265</v>
      </c>
      <c r="H104" s="49">
        <v>2102</v>
      </c>
      <c r="I104" s="49">
        <v>4275</v>
      </c>
      <c r="J104" s="103">
        <v>2396</v>
      </c>
      <c r="K104" s="103">
        <v>1879</v>
      </c>
      <c r="M104" s="7" t="s">
        <v>48</v>
      </c>
    </row>
    <row r="105" spans="1:11" ht="18.75" customHeight="1">
      <c r="A105" s="50" t="s">
        <v>264</v>
      </c>
      <c r="B105" s="49">
        <v>1381</v>
      </c>
      <c r="C105" s="49">
        <v>3046</v>
      </c>
      <c r="D105" s="103">
        <v>1490</v>
      </c>
      <c r="E105" s="103">
        <v>1556</v>
      </c>
      <c r="F105" s="10"/>
      <c r="G105" s="48" t="s">
        <v>267</v>
      </c>
      <c r="H105" s="49">
        <v>1214</v>
      </c>
      <c r="I105" s="49">
        <v>3007</v>
      </c>
      <c r="J105" s="103">
        <v>1451</v>
      </c>
      <c r="K105" s="103">
        <v>1556</v>
      </c>
    </row>
    <row r="106" spans="1:11" ht="18.75" customHeight="1">
      <c r="A106" s="50" t="s">
        <v>266</v>
      </c>
      <c r="B106" s="49">
        <v>1003</v>
      </c>
      <c r="C106" s="49">
        <v>2378</v>
      </c>
      <c r="D106" s="103">
        <v>1163</v>
      </c>
      <c r="E106" s="103">
        <v>1215</v>
      </c>
      <c r="F106" s="10"/>
      <c r="G106" s="48" t="s">
        <v>269</v>
      </c>
      <c r="H106" s="49">
        <v>489</v>
      </c>
      <c r="I106" s="49">
        <v>1586</v>
      </c>
      <c r="J106" s="103">
        <v>763</v>
      </c>
      <c r="K106" s="103">
        <v>823</v>
      </c>
    </row>
    <row r="107" spans="1:11" ht="18.75" customHeight="1">
      <c r="A107" s="50" t="s">
        <v>268</v>
      </c>
      <c r="B107" s="49">
        <v>942</v>
      </c>
      <c r="C107" s="49">
        <v>2294</v>
      </c>
      <c r="D107" s="103">
        <v>1097</v>
      </c>
      <c r="E107" s="103">
        <v>1197</v>
      </c>
      <c r="F107" s="10"/>
      <c r="G107" s="48" t="s">
        <v>271</v>
      </c>
      <c r="H107" s="49">
        <v>874</v>
      </c>
      <c r="I107" s="49">
        <v>2403</v>
      </c>
      <c r="J107" s="103">
        <v>1218</v>
      </c>
      <c r="K107" s="103">
        <v>1185</v>
      </c>
    </row>
    <row r="108" spans="1:11" ht="18.75" customHeight="1">
      <c r="A108" s="50" t="s">
        <v>270</v>
      </c>
      <c r="B108" s="103" t="s">
        <v>303</v>
      </c>
      <c r="C108" s="103" t="s">
        <v>303</v>
      </c>
      <c r="D108" s="103" t="s">
        <v>303</v>
      </c>
      <c r="E108" s="103" t="s">
        <v>303</v>
      </c>
      <c r="F108" s="10"/>
      <c r="G108" s="48" t="s">
        <v>26</v>
      </c>
      <c r="H108" s="49">
        <v>6101</v>
      </c>
      <c r="I108" s="49">
        <v>15695</v>
      </c>
      <c r="J108" s="103">
        <v>7781</v>
      </c>
      <c r="K108" s="103">
        <v>7914</v>
      </c>
    </row>
    <row r="109" spans="1:11" ht="18.75" customHeight="1">
      <c r="A109" s="48" t="s">
        <v>272</v>
      </c>
      <c r="B109" s="49">
        <v>499</v>
      </c>
      <c r="C109" s="49">
        <v>1225</v>
      </c>
      <c r="D109" s="103">
        <v>587</v>
      </c>
      <c r="E109" s="103">
        <v>638</v>
      </c>
      <c r="F109" s="10"/>
      <c r="G109" s="48"/>
      <c r="H109" s="55"/>
      <c r="I109" s="55"/>
      <c r="J109" s="92"/>
      <c r="K109" s="92"/>
    </row>
    <row r="110" spans="1:11" ht="18.75" customHeight="1">
      <c r="A110" s="48" t="s">
        <v>273</v>
      </c>
      <c r="B110" s="49">
        <v>736</v>
      </c>
      <c r="C110" s="49">
        <v>1630</v>
      </c>
      <c r="D110" s="103">
        <v>812</v>
      </c>
      <c r="E110" s="103">
        <v>818</v>
      </c>
      <c r="F110" s="10"/>
      <c r="G110" s="52" t="s">
        <v>274</v>
      </c>
      <c r="H110" s="56">
        <f>SUM(B5:B56)+SUM(B60:B111)+SUM(H5:H56)+SUM(H60:H108)</f>
        <v>180535</v>
      </c>
      <c r="I110" s="56">
        <f>SUM(C5:C56)+SUM(C60:C111)+SUM(I5:I56)+SUM(I60:I108)</f>
        <v>419601</v>
      </c>
      <c r="J110" s="56">
        <f>SUM(D5:D56)+SUM(D60:D111)+SUM(J5:J56)+SUM(J60:J108)</f>
        <v>208093</v>
      </c>
      <c r="K110" s="56">
        <f>SUM(E5:E56)+SUM(E60:E111)+SUM(K5:K56)+SUM(K60:K108)</f>
        <v>211508</v>
      </c>
    </row>
    <row r="111" spans="1:17" ht="18.75" customHeight="1">
      <c r="A111" s="48" t="s">
        <v>180</v>
      </c>
      <c r="B111" s="49">
        <v>1112</v>
      </c>
      <c r="C111" s="49">
        <v>2941</v>
      </c>
      <c r="D111" s="103">
        <v>1460</v>
      </c>
      <c r="E111" s="103">
        <v>1481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3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B6:B7"/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3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07" t="s">
        <v>278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3" customFormat="1" ht="24" customHeight="1">
      <c r="A2" s="126" t="str">
        <f>CONCATENATE(YEAR('人口・世帯数の推移'!A28),".",MONTH('人口・世帯数の推移'!A28),".",DAY('人口・世帯数の推移'!A28))</f>
        <v>2014.8.1</v>
      </c>
      <c r="B2" s="127"/>
      <c r="C2" s="36"/>
      <c r="G2" s="90"/>
      <c r="H2" s="36"/>
      <c r="I2" s="36"/>
      <c r="J2" s="36"/>
      <c r="K2" s="90"/>
    </row>
    <row r="3" spans="1:11" s="3" customFormat="1" ht="19.5" customHeight="1">
      <c r="A3" s="117" t="s">
        <v>15</v>
      </c>
      <c r="B3" s="117" t="s">
        <v>3</v>
      </c>
      <c r="C3" s="120" t="s">
        <v>0</v>
      </c>
      <c r="D3" s="121"/>
      <c r="E3" s="122"/>
      <c r="F3" s="120" t="s">
        <v>14</v>
      </c>
      <c r="G3" s="121"/>
      <c r="H3" s="121"/>
      <c r="I3" s="122"/>
      <c r="J3" s="61" t="s">
        <v>1</v>
      </c>
      <c r="K3" s="61" t="s">
        <v>0</v>
      </c>
    </row>
    <row r="4" spans="1:11" s="3" customFormat="1" ht="19.5" customHeight="1">
      <c r="A4" s="118"/>
      <c r="B4" s="118"/>
      <c r="C4" s="123"/>
      <c r="D4" s="124"/>
      <c r="E4" s="125"/>
      <c r="F4" s="123"/>
      <c r="G4" s="124"/>
      <c r="H4" s="124"/>
      <c r="I4" s="125"/>
      <c r="J4" s="62" t="s">
        <v>4</v>
      </c>
      <c r="K4" s="62" t="s">
        <v>5</v>
      </c>
    </row>
    <row r="5" spans="1:11" s="3" customFormat="1" ht="19.5" customHeight="1">
      <c r="A5" s="119"/>
      <c r="B5" s="119"/>
      <c r="C5" s="60" t="s">
        <v>6</v>
      </c>
      <c r="D5" s="60" t="s">
        <v>7</v>
      </c>
      <c r="E5" s="60" t="s">
        <v>8</v>
      </c>
      <c r="F5" s="60" t="s">
        <v>3</v>
      </c>
      <c r="G5" s="96" t="s">
        <v>6</v>
      </c>
      <c r="H5" s="60" t="s">
        <v>7</v>
      </c>
      <c r="I5" s="60" t="s">
        <v>8</v>
      </c>
      <c r="J5" s="63" t="s">
        <v>12</v>
      </c>
      <c r="K5" s="63" t="s">
        <v>13</v>
      </c>
    </row>
    <row r="6" spans="1:11" s="3" customFormat="1" ht="19.5" customHeight="1">
      <c r="A6" s="60" t="s">
        <v>16</v>
      </c>
      <c r="B6" s="32">
        <v>8498</v>
      </c>
      <c r="C6" s="32">
        <v>19938</v>
      </c>
      <c r="D6" s="33">
        <v>9431</v>
      </c>
      <c r="E6" s="33">
        <v>10507</v>
      </c>
      <c r="F6" s="59">
        <v>-1</v>
      </c>
      <c r="G6" s="97">
        <v>11</v>
      </c>
      <c r="H6" s="97">
        <v>5</v>
      </c>
      <c r="I6" s="97">
        <v>6</v>
      </c>
      <c r="J6" s="34">
        <v>2.3461991056719227</v>
      </c>
      <c r="K6" s="32">
        <v>6601.986754966887</v>
      </c>
    </row>
    <row r="7" spans="1:11" s="3" customFormat="1" ht="19.5" customHeight="1">
      <c r="A7" s="60" t="s">
        <v>17</v>
      </c>
      <c r="B7" s="32">
        <v>23603</v>
      </c>
      <c r="C7" s="32">
        <v>54478</v>
      </c>
      <c r="D7" s="33">
        <v>25922</v>
      </c>
      <c r="E7" s="33">
        <v>28556</v>
      </c>
      <c r="F7" s="59">
        <v>21</v>
      </c>
      <c r="G7" s="97">
        <v>64</v>
      </c>
      <c r="H7" s="97">
        <v>41</v>
      </c>
      <c r="I7" s="97">
        <v>23</v>
      </c>
      <c r="J7" s="34">
        <v>2.308096428420116</v>
      </c>
      <c r="K7" s="32">
        <v>9815.855855855856</v>
      </c>
    </row>
    <row r="8" spans="1:11" s="3" customFormat="1" ht="19.5" customHeight="1">
      <c r="A8" s="60" t="s">
        <v>18</v>
      </c>
      <c r="B8" s="32">
        <v>17128</v>
      </c>
      <c r="C8" s="32">
        <v>40131</v>
      </c>
      <c r="D8" s="33">
        <v>19814</v>
      </c>
      <c r="E8" s="33">
        <v>20317</v>
      </c>
      <c r="F8" s="59">
        <v>30</v>
      </c>
      <c r="G8" s="97">
        <v>65</v>
      </c>
      <c r="H8" s="97">
        <v>39</v>
      </c>
      <c r="I8" s="97">
        <v>26</v>
      </c>
      <c r="J8" s="34">
        <v>2.3430056048575434</v>
      </c>
      <c r="K8" s="32">
        <v>8997.98206278027</v>
      </c>
    </row>
    <row r="9" spans="1:11" s="3" customFormat="1" ht="19.5" customHeight="1">
      <c r="A9" s="60" t="s">
        <v>19</v>
      </c>
      <c r="B9" s="32">
        <v>11549</v>
      </c>
      <c r="C9" s="32">
        <v>28981</v>
      </c>
      <c r="D9" s="33">
        <v>14424</v>
      </c>
      <c r="E9" s="33">
        <v>14557</v>
      </c>
      <c r="F9" s="59">
        <v>25</v>
      </c>
      <c r="G9" s="97">
        <v>62</v>
      </c>
      <c r="H9" s="97">
        <v>30</v>
      </c>
      <c r="I9" s="97">
        <v>32</v>
      </c>
      <c r="J9" s="34">
        <v>2.5093947527924496</v>
      </c>
      <c r="K9" s="32">
        <v>7103.186274509804</v>
      </c>
    </row>
    <row r="10" spans="1:11" s="3" customFormat="1" ht="19.5" customHeight="1">
      <c r="A10" s="60" t="s">
        <v>20</v>
      </c>
      <c r="B10" s="32">
        <v>20781</v>
      </c>
      <c r="C10" s="32">
        <v>44658</v>
      </c>
      <c r="D10" s="33">
        <v>22474</v>
      </c>
      <c r="E10" s="33">
        <v>22184</v>
      </c>
      <c r="F10" s="59">
        <v>40</v>
      </c>
      <c r="G10" s="97">
        <v>95</v>
      </c>
      <c r="H10" s="97">
        <v>29</v>
      </c>
      <c r="I10" s="97">
        <v>66</v>
      </c>
      <c r="J10" s="34">
        <v>2.1489822433954093</v>
      </c>
      <c r="K10" s="32">
        <v>9501.702127659573</v>
      </c>
    </row>
    <row r="11" spans="1:11" s="3" customFormat="1" ht="19.5" customHeight="1">
      <c r="A11" s="60" t="s">
        <v>21</v>
      </c>
      <c r="B11" s="32">
        <v>11845</v>
      </c>
      <c r="C11" s="32">
        <v>28489</v>
      </c>
      <c r="D11" s="33">
        <v>14175</v>
      </c>
      <c r="E11" s="33">
        <v>14314</v>
      </c>
      <c r="F11" s="59">
        <v>16</v>
      </c>
      <c r="G11" s="97">
        <v>25</v>
      </c>
      <c r="H11" s="97">
        <v>28</v>
      </c>
      <c r="I11" s="97">
        <v>-3</v>
      </c>
      <c r="J11" s="34">
        <v>2.405149852258337</v>
      </c>
      <c r="K11" s="32">
        <v>9756.506849315068</v>
      </c>
    </row>
    <row r="12" spans="1:11" s="3" customFormat="1" ht="19.5" customHeight="1">
      <c r="A12" s="60" t="s">
        <v>22</v>
      </c>
      <c r="B12" s="32">
        <v>18233</v>
      </c>
      <c r="C12" s="32">
        <v>42173</v>
      </c>
      <c r="D12" s="33">
        <v>20798</v>
      </c>
      <c r="E12" s="33">
        <v>21375</v>
      </c>
      <c r="F12" s="59">
        <v>-17</v>
      </c>
      <c r="G12" s="97">
        <v>-25</v>
      </c>
      <c r="H12" s="97">
        <v>-17</v>
      </c>
      <c r="I12" s="97">
        <v>-8</v>
      </c>
      <c r="J12" s="34">
        <v>2.313003894038282</v>
      </c>
      <c r="K12" s="32">
        <v>6936.348684210526</v>
      </c>
    </row>
    <row r="13" spans="1:11" s="3" customFormat="1" ht="19.5" customHeight="1">
      <c r="A13" s="60" t="s">
        <v>23</v>
      </c>
      <c r="B13" s="32">
        <v>12949</v>
      </c>
      <c r="C13" s="32">
        <v>32309</v>
      </c>
      <c r="D13" s="33">
        <v>15618</v>
      </c>
      <c r="E13" s="33">
        <v>16691</v>
      </c>
      <c r="F13" s="59">
        <v>28</v>
      </c>
      <c r="G13" s="97">
        <v>20</v>
      </c>
      <c r="H13" s="97">
        <v>18</v>
      </c>
      <c r="I13" s="97">
        <v>2</v>
      </c>
      <c r="J13" s="34">
        <v>2.495096146420573</v>
      </c>
      <c r="K13" s="32">
        <v>6261.434108527132</v>
      </c>
    </row>
    <row r="14" spans="1:11" s="3" customFormat="1" ht="19.5" customHeight="1">
      <c r="A14" s="60" t="s">
        <v>24</v>
      </c>
      <c r="B14" s="32">
        <v>15102</v>
      </c>
      <c r="C14" s="32">
        <v>35414</v>
      </c>
      <c r="D14" s="33">
        <v>18178</v>
      </c>
      <c r="E14" s="33">
        <v>17236</v>
      </c>
      <c r="F14" s="59">
        <v>20</v>
      </c>
      <c r="G14" s="97">
        <v>16</v>
      </c>
      <c r="H14" s="97">
        <v>13</v>
      </c>
      <c r="I14" s="97">
        <v>3</v>
      </c>
      <c r="J14" s="34">
        <v>2.344987418884916</v>
      </c>
      <c r="K14" s="32">
        <v>4904.986149584488</v>
      </c>
    </row>
    <row r="15" spans="1:11" s="3" customFormat="1" ht="19.5" customHeight="1">
      <c r="A15" s="60" t="s">
        <v>25</v>
      </c>
      <c r="B15" s="32">
        <v>14938</v>
      </c>
      <c r="C15" s="32">
        <v>30683</v>
      </c>
      <c r="D15" s="33">
        <v>15473</v>
      </c>
      <c r="E15" s="33">
        <v>15210</v>
      </c>
      <c r="F15" s="59">
        <v>36</v>
      </c>
      <c r="G15" s="97">
        <v>16</v>
      </c>
      <c r="H15" s="97">
        <v>29</v>
      </c>
      <c r="I15" s="97">
        <v>-13</v>
      </c>
      <c r="J15" s="34">
        <v>2.0540232962913376</v>
      </c>
      <c r="K15" s="32">
        <v>6879.596412556054</v>
      </c>
    </row>
    <row r="16" spans="1:11" s="3" customFormat="1" ht="19.5" customHeight="1">
      <c r="A16" s="60" t="s">
        <v>26</v>
      </c>
      <c r="B16" s="32">
        <v>4667</v>
      </c>
      <c r="C16" s="32">
        <v>11515</v>
      </c>
      <c r="D16" s="33">
        <v>6025</v>
      </c>
      <c r="E16" s="33">
        <v>5490</v>
      </c>
      <c r="F16" s="59">
        <v>4</v>
      </c>
      <c r="G16" s="97">
        <v>-3</v>
      </c>
      <c r="H16" s="97">
        <v>-9</v>
      </c>
      <c r="I16" s="97">
        <v>6</v>
      </c>
      <c r="J16" s="34">
        <v>2.4673237625883866</v>
      </c>
      <c r="K16" s="32">
        <v>2321.5725806451615</v>
      </c>
    </row>
    <row r="17" spans="1:11" s="3" customFormat="1" ht="19.5" customHeight="1">
      <c r="A17" s="60" t="s">
        <v>27</v>
      </c>
      <c r="B17" s="32">
        <v>13896</v>
      </c>
      <c r="C17" s="32">
        <v>32552</v>
      </c>
      <c r="D17" s="33">
        <v>16349</v>
      </c>
      <c r="E17" s="33">
        <v>16203</v>
      </c>
      <c r="F17" s="59">
        <v>-1</v>
      </c>
      <c r="G17" s="97">
        <v>-24</v>
      </c>
      <c r="H17" s="97">
        <v>-7</v>
      </c>
      <c r="I17" s="97">
        <v>-17</v>
      </c>
      <c r="J17" s="34">
        <v>2.3425446171560163</v>
      </c>
      <c r="K17" s="32">
        <v>6247.984644913628</v>
      </c>
    </row>
    <row r="18" spans="1:11" s="3" customFormat="1" ht="19.5" customHeight="1">
      <c r="A18" s="60" t="s">
        <v>28</v>
      </c>
      <c r="B18" s="32">
        <v>7346</v>
      </c>
      <c r="C18" s="32">
        <v>18280</v>
      </c>
      <c r="D18" s="33">
        <v>9412</v>
      </c>
      <c r="E18" s="33">
        <v>8868</v>
      </c>
      <c r="F18" s="59">
        <v>17</v>
      </c>
      <c r="G18" s="97">
        <v>19</v>
      </c>
      <c r="H18" s="97">
        <v>2</v>
      </c>
      <c r="I18" s="97">
        <v>17</v>
      </c>
      <c r="J18" s="34">
        <v>2.488429077048734</v>
      </c>
      <c r="K18" s="32">
        <v>1547.8408128704486</v>
      </c>
    </row>
    <row r="19" spans="1:11" s="3" customFormat="1" ht="19.5" customHeight="1">
      <c r="A19" s="60" t="s">
        <v>29</v>
      </c>
      <c r="B19" s="32">
        <f aca="true" t="shared" si="0" ref="B19:G19">SUM(B6:B18)</f>
        <v>180535</v>
      </c>
      <c r="C19" s="32">
        <f t="shared" si="0"/>
        <v>419601</v>
      </c>
      <c r="D19" s="33">
        <f>SUM(D6:D18)</f>
        <v>208093</v>
      </c>
      <c r="E19" s="33">
        <f>SUM(E6:E18)</f>
        <v>211508</v>
      </c>
      <c r="F19" s="89">
        <f t="shared" si="0"/>
        <v>218</v>
      </c>
      <c r="G19" s="98">
        <f t="shared" si="0"/>
        <v>341</v>
      </c>
      <c r="H19" s="98">
        <f>SUM(H6:H18)</f>
        <v>201</v>
      </c>
      <c r="I19" s="98">
        <f>SUM(I6:I18)</f>
        <v>140</v>
      </c>
      <c r="J19" s="34">
        <f>C19/B19</f>
        <v>2.324208602210098</v>
      </c>
      <c r="K19" s="32">
        <f>ROUND(C19/69.51,0)</f>
        <v>6037</v>
      </c>
    </row>
    <row r="20" s="3" customFormat="1" ht="5.25" customHeight="1">
      <c r="G20" s="99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2" t="s">
        <v>279</v>
      </c>
      <c r="B1" s="142"/>
      <c r="C1" s="142"/>
      <c r="D1" s="142"/>
      <c r="E1" s="142"/>
      <c r="F1" s="142"/>
      <c r="G1" s="142"/>
      <c r="H1" s="142"/>
      <c r="AK1" s="5" t="s">
        <v>52</v>
      </c>
    </row>
    <row r="2" spans="1:8" s="2" customFormat="1" ht="14.25" thickBot="1">
      <c r="A2" s="2" t="str">
        <f>'１３地区別人口と世帯数'!A2</f>
        <v>2014.8.1</v>
      </c>
      <c r="F2" s="29"/>
      <c r="G2" s="29"/>
      <c r="H2" s="29"/>
    </row>
    <row r="3" spans="1:8" ht="14.25" customHeight="1" thickBot="1">
      <c r="A3" s="39" t="s">
        <v>53</v>
      </c>
      <c r="B3" s="40" t="s">
        <v>6</v>
      </c>
      <c r="C3" s="41" t="s">
        <v>7</v>
      </c>
      <c r="D3" s="41" t="s">
        <v>8</v>
      </c>
      <c r="E3" s="39" t="s">
        <v>53</v>
      </c>
      <c r="F3" s="41" t="s">
        <v>6</v>
      </c>
      <c r="G3" s="41" t="s">
        <v>7</v>
      </c>
      <c r="H3" s="42" t="s">
        <v>8</v>
      </c>
    </row>
    <row r="4" spans="1:8" ht="11.25" customHeight="1">
      <c r="A4" s="43" t="s">
        <v>54</v>
      </c>
      <c r="B4" s="16">
        <v>18901</v>
      </c>
      <c r="C4" s="17">
        <v>9717</v>
      </c>
      <c r="D4" s="17">
        <v>9184</v>
      </c>
      <c r="E4" s="43" t="s">
        <v>55</v>
      </c>
      <c r="F4" s="16">
        <v>25714</v>
      </c>
      <c r="G4" s="17">
        <v>12432</v>
      </c>
      <c r="H4" s="18">
        <v>13282</v>
      </c>
    </row>
    <row r="5" spans="1:8" ht="11.25" customHeight="1">
      <c r="A5" s="44">
        <v>0</v>
      </c>
      <c r="B5" s="16">
        <v>3573</v>
      </c>
      <c r="C5" s="17">
        <v>1882</v>
      </c>
      <c r="D5" s="17">
        <v>1691</v>
      </c>
      <c r="E5" s="44">
        <v>60</v>
      </c>
      <c r="F5" s="16">
        <v>4418</v>
      </c>
      <c r="G5" s="17">
        <v>2207</v>
      </c>
      <c r="H5" s="18">
        <v>2211</v>
      </c>
    </row>
    <row r="6" spans="1:8" ht="11.25" customHeight="1">
      <c r="A6" s="44">
        <v>1</v>
      </c>
      <c r="B6" s="16">
        <v>3730</v>
      </c>
      <c r="C6" s="17">
        <v>1879</v>
      </c>
      <c r="D6" s="17">
        <v>1851</v>
      </c>
      <c r="E6" s="44">
        <v>61</v>
      </c>
      <c r="F6" s="16">
        <v>4779</v>
      </c>
      <c r="G6" s="17">
        <v>2303</v>
      </c>
      <c r="H6" s="18">
        <v>2476</v>
      </c>
    </row>
    <row r="7" spans="1:8" ht="11.25" customHeight="1">
      <c r="A7" s="44">
        <v>2</v>
      </c>
      <c r="B7" s="16">
        <v>3766</v>
      </c>
      <c r="C7" s="17">
        <v>1939</v>
      </c>
      <c r="D7" s="17">
        <v>1827</v>
      </c>
      <c r="E7" s="44">
        <v>62</v>
      </c>
      <c r="F7" s="16">
        <v>4990</v>
      </c>
      <c r="G7" s="17">
        <v>2403</v>
      </c>
      <c r="H7" s="18">
        <v>2587</v>
      </c>
    </row>
    <row r="8" spans="1:8" ht="11.25" customHeight="1">
      <c r="A8" s="44">
        <v>3</v>
      </c>
      <c r="B8" s="16">
        <v>3860</v>
      </c>
      <c r="C8" s="17">
        <v>2021</v>
      </c>
      <c r="D8" s="17">
        <v>1839</v>
      </c>
      <c r="E8" s="44">
        <v>63</v>
      </c>
      <c r="F8" s="16">
        <v>5528</v>
      </c>
      <c r="G8" s="17">
        <v>2641</v>
      </c>
      <c r="H8" s="18">
        <v>2887</v>
      </c>
    </row>
    <row r="9" spans="1:8" ht="11.25" customHeight="1">
      <c r="A9" s="45">
        <v>4</v>
      </c>
      <c r="B9" s="19">
        <v>3972</v>
      </c>
      <c r="C9" s="20">
        <v>1996</v>
      </c>
      <c r="D9" s="20">
        <v>1976</v>
      </c>
      <c r="E9" s="45">
        <v>64</v>
      </c>
      <c r="F9" s="19">
        <v>5999</v>
      </c>
      <c r="G9" s="20">
        <v>2878</v>
      </c>
      <c r="H9" s="21">
        <v>3121</v>
      </c>
    </row>
    <row r="10" spans="1:8" ht="11.25" customHeight="1">
      <c r="A10" s="43" t="s">
        <v>56</v>
      </c>
      <c r="B10" s="16">
        <v>19671</v>
      </c>
      <c r="C10" s="17">
        <v>10041</v>
      </c>
      <c r="D10" s="17">
        <v>9630</v>
      </c>
      <c r="E10" s="43" t="s">
        <v>57</v>
      </c>
      <c r="F10" s="16">
        <v>27575</v>
      </c>
      <c r="G10" s="17">
        <v>13094</v>
      </c>
      <c r="H10" s="18">
        <v>14481</v>
      </c>
    </row>
    <row r="11" spans="1:8" ht="11.25" customHeight="1">
      <c r="A11" s="44">
        <v>5</v>
      </c>
      <c r="B11" s="16">
        <v>3947</v>
      </c>
      <c r="C11" s="17">
        <v>2032</v>
      </c>
      <c r="D11" s="17">
        <v>1915</v>
      </c>
      <c r="E11" s="44">
        <v>65</v>
      </c>
      <c r="F11" s="16">
        <v>6511</v>
      </c>
      <c r="G11" s="17">
        <v>3083</v>
      </c>
      <c r="H11" s="18">
        <v>3428</v>
      </c>
    </row>
    <row r="12" spans="1:8" ht="11.25" customHeight="1">
      <c r="A12" s="44">
        <v>6</v>
      </c>
      <c r="B12" s="16">
        <v>3972</v>
      </c>
      <c r="C12" s="17">
        <v>2021</v>
      </c>
      <c r="D12" s="17">
        <v>1951</v>
      </c>
      <c r="E12" s="44">
        <v>66</v>
      </c>
      <c r="F12" s="16">
        <v>6586</v>
      </c>
      <c r="G12" s="17">
        <v>3123</v>
      </c>
      <c r="H12" s="18">
        <v>3463</v>
      </c>
    </row>
    <row r="13" spans="1:8" ht="11.25" customHeight="1">
      <c r="A13" s="44">
        <v>7</v>
      </c>
      <c r="B13" s="16">
        <v>3942</v>
      </c>
      <c r="C13" s="17">
        <v>2025</v>
      </c>
      <c r="D13" s="17">
        <v>1917</v>
      </c>
      <c r="E13" s="44">
        <v>67</v>
      </c>
      <c r="F13" s="16">
        <v>6177</v>
      </c>
      <c r="G13" s="17">
        <v>2964</v>
      </c>
      <c r="H13" s="18">
        <v>3213</v>
      </c>
    </row>
    <row r="14" spans="1:8" ht="11.25" customHeight="1">
      <c r="A14" s="44">
        <v>8</v>
      </c>
      <c r="B14" s="16">
        <v>3858</v>
      </c>
      <c r="C14" s="17">
        <v>2007</v>
      </c>
      <c r="D14" s="17">
        <v>1851</v>
      </c>
      <c r="E14" s="44">
        <v>68</v>
      </c>
      <c r="F14" s="16">
        <v>3911</v>
      </c>
      <c r="G14" s="17">
        <v>1875</v>
      </c>
      <c r="H14" s="18">
        <v>2036</v>
      </c>
    </row>
    <row r="15" spans="1:8" ht="11.25" customHeight="1">
      <c r="A15" s="45">
        <v>9</v>
      </c>
      <c r="B15" s="19">
        <v>3952</v>
      </c>
      <c r="C15" s="20">
        <v>1956</v>
      </c>
      <c r="D15" s="20">
        <v>1996</v>
      </c>
      <c r="E15" s="45">
        <v>69</v>
      </c>
      <c r="F15" s="19">
        <v>4390</v>
      </c>
      <c r="G15" s="20">
        <v>2049</v>
      </c>
      <c r="H15" s="21">
        <v>2341</v>
      </c>
    </row>
    <row r="16" spans="1:8" ht="11.25" customHeight="1">
      <c r="A16" s="43" t="s">
        <v>58</v>
      </c>
      <c r="B16" s="16">
        <v>20161</v>
      </c>
      <c r="C16" s="17">
        <v>10342</v>
      </c>
      <c r="D16" s="17">
        <v>9819</v>
      </c>
      <c r="E16" s="43" t="s">
        <v>59</v>
      </c>
      <c r="F16" s="16">
        <v>24545</v>
      </c>
      <c r="G16" s="17">
        <v>11502</v>
      </c>
      <c r="H16" s="18">
        <v>13043</v>
      </c>
    </row>
    <row r="17" spans="1:8" ht="11.25" customHeight="1">
      <c r="A17" s="44">
        <v>10</v>
      </c>
      <c r="B17" s="16">
        <v>4135</v>
      </c>
      <c r="C17" s="17">
        <v>2111</v>
      </c>
      <c r="D17" s="17">
        <v>2024</v>
      </c>
      <c r="E17" s="44">
        <v>70</v>
      </c>
      <c r="F17" s="16">
        <v>5484</v>
      </c>
      <c r="G17" s="17">
        <v>2612</v>
      </c>
      <c r="H17" s="18">
        <v>2872</v>
      </c>
    </row>
    <row r="18" spans="1:8" ht="11.25" customHeight="1">
      <c r="A18" s="44">
        <v>11</v>
      </c>
      <c r="B18" s="16">
        <v>4040</v>
      </c>
      <c r="C18" s="17">
        <v>2054</v>
      </c>
      <c r="D18" s="17">
        <v>1986</v>
      </c>
      <c r="E18" s="44">
        <v>71</v>
      </c>
      <c r="F18" s="16">
        <v>4925</v>
      </c>
      <c r="G18" s="17">
        <v>2286</v>
      </c>
      <c r="H18" s="18">
        <v>2639</v>
      </c>
    </row>
    <row r="19" spans="1:8" ht="11.25" customHeight="1">
      <c r="A19" s="44">
        <v>12</v>
      </c>
      <c r="B19" s="16">
        <v>4027</v>
      </c>
      <c r="C19" s="17">
        <v>2071</v>
      </c>
      <c r="D19" s="17">
        <v>1956</v>
      </c>
      <c r="E19" s="44">
        <v>72</v>
      </c>
      <c r="F19" s="16">
        <v>5191</v>
      </c>
      <c r="G19" s="17">
        <v>2421</v>
      </c>
      <c r="H19" s="18">
        <v>2770</v>
      </c>
    </row>
    <row r="20" spans="1:8" ht="11.25" customHeight="1">
      <c r="A20" s="44">
        <v>13</v>
      </c>
      <c r="B20" s="16">
        <v>3953</v>
      </c>
      <c r="C20" s="17">
        <v>2020</v>
      </c>
      <c r="D20" s="17">
        <v>1933</v>
      </c>
      <c r="E20" s="44">
        <v>73</v>
      </c>
      <c r="F20" s="16">
        <v>4782</v>
      </c>
      <c r="G20" s="17">
        <v>2238</v>
      </c>
      <c r="H20" s="18">
        <v>2544</v>
      </c>
    </row>
    <row r="21" spans="1:8" ht="11.25" customHeight="1">
      <c r="A21" s="45">
        <v>14</v>
      </c>
      <c r="B21" s="19">
        <v>4006</v>
      </c>
      <c r="C21" s="20">
        <v>2086</v>
      </c>
      <c r="D21" s="20">
        <v>1920</v>
      </c>
      <c r="E21" s="45">
        <v>74</v>
      </c>
      <c r="F21" s="19">
        <v>4163</v>
      </c>
      <c r="G21" s="20">
        <v>1945</v>
      </c>
      <c r="H21" s="21">
        <v>2218</v>
      </c>
    </row>
    <row r="22" spans="1:8" ht="11.25" customHeight="1">
      <c r="A22" s="43" t="s">
        <v>60</v>
      </c>
      <c r="B22" s="16">
        <v>19987</v>
      </c>
      <c r="C22" s="17">
        <v>10382</v>
      </c>
      <c r="D22" s="17">
        <v>9605</v>
      </c>
      <c r="E22" s="43" t="s">
        <v>61</v>
      </c>
      <c r="F22" s="16">
        <v>18451</v>
      </c>
      <c r="G22" s="17">
        <v>8273</v>
      </c>
      <c r="H22" s="18">
        <v>10178</v>
      </c>
    </row>
    <row r="23" spans="1:8" ht="11.25" customHeight="1">
      <c r="A23" s="44">
        <v>15</v>
      </c>
      <c r="B23" s="16">
        <v>4007</v>
      </c>
      <c r="C23" s="17">
        <v>2088</v>
      </c>
      <c r="D23" s="17">
        <v>1919</v>
      </c>
      <c r="E23" s="44">
        <v>75</v>
      </c>
      <c r="F23" s="16">
        <v>3590</v>
      </c>
      <c r="G23" s="17">
        <v>1647</v>
      </c>
      <c r="H23" s="18">
        <v>1943</v>
      </c>
    </row>
    <row r="24" spans="1:8" ht="11.25" customHeight="1">
      <c r="A24" s="44">
        <v>16</v>
      </c>
      <c r="B24" s="16">
        <v>3943</v>
      </c>
      <c r="C24" s="17">
        <v>1984</v>
      </c>
      <c r="D24" s="17">
        <v>1959</v>
      </c>
      <c r="E24" s="44">
        <v>76</v>
      </c>
      <c r="F24" s="16">
        <v>4005</v>
      </c>
      <c r="G24" s="17">
        <v>1794</v>
      </c>
      <c r="H24" s="18">
        <v>2211</v>
      </c>
    </row>
    <row r="25" spans="1:8" ht="11.25" customHeight="1">
      <c r="A25" s="44">
        <v>17</v>
      </c>
      <c r="B25" s="16">
        <v>3917</v>
      </c>
      <c r="C25" s="17">
        <v>2064</v>
      </c>
      <c r="D25" s="17">
        <v>1853</v>
      </c>
      <c r="E25" s="44">
        <v>77</v>
      </c>
      <c r="F25" s="16">
        <v>3846</v>
      </c>
      <c r="G25" s="17">
        <v>1762</v>
      </c>
      <c r="H25" s="18">
        <v>2084</v>
      </c>
    </row>
    <row r="26" spans="1:8" ht="11.25" customHeight="1">
      <c r="A26" s="44">
        <v>18</v>
      </c>
      <c r="B26" s="16">
        <v>3990</v>
      </c>
      <c r="C26" s="17">
        <v>2141</v>
      </c>
      <c r="D26" s="17">
        <v>1849</v>
      </c>
      <c r="E26" s="44">
        <v>78</v>
      </c>
      <c r="F26" s="16">
        <v>3706</v>
      </c>
      <c r="G26" s="17">
        <v>1630</v>
      </c>
      <c r="H26" s="18">
        <v>2076</v>
      </c>
    </row>
    <row r="27" spans="1:8" ht="11.25" customHeight="1">
      <c r="A27" s="45">
        <v>19</v>
      </c>
      <c r="B27" s="19">
        <v>4130</v>
      </c>
      <c r="C27" s="20">
        <v>2105</v>
      </c>
      <c r="D27" s="20">
        <v>2025</v>
      </c>
      <c r="E27" s="45">
        <v>79</v>
      </c>
      <c r="F27" s="19">
        <v>3304</v>
      </c>
      <c r="G27" s="20">
        <v>1440</v>
      </c>
      <c r="H27" s="21">
        <v>1864</v>
      </c>
    </row>
    <row r="28" spans="1:8" ht="11.25" customHeight="1">
      <c r="A28" s="43" t="s">
        <v>62</v>
      </c>
      <c r="B28" s="16">
        <v>20677</v>
      </c>
      <c r="C28" s="17">
        <v>10751</v>
      </c>
      <c r="D28" s="17">
        <v>9926</v>
      </c>
      <c r="E28" s="43" t="s">
        <v>63</v>
      </c>
      <c r="F28" s="16">
        <v>12725</v>
      </c>
      <c r="G28" s="17">
        <v>5303</v>
      </c>
      <c r="H28" s="18">
        <v>7422</v>
      </c>
    </row>
    <row r="29" spans="1:8" ht="11.25" customHeight="1">
      <c r="A29" s="44">
        <v>20</v>
      </c>
      <c r="B29" s="16">
        <v>4200</v>
      </c>
      <c r="C29" s="17">
        <v>2155</v>
      </c>
      <c r="D29" s="17">
        <v>2045</v>
      </c>
      <c r="E29" s="44">
        <v>80</v>
      </c>
      <c r="F29" s="16">
        <v>2945</v>
      </c>
      <c r="G29" s="17">
        <v>1313</v>
      </c>
      <c r="H29" s="18">
        <v>1632</v>
      </c>
    </row>
    <row r="30" spans="1:8" ht="11.25" customHeight="1">
      <c r="A30" s="44">
        <v>21</v>
      </c>
      <c r="B30" s="16">
        <v>4108</v>
      </c>
      <c r="C30" s="17">
        <v>2145</v>
      </c>
      <c r="D30" s="17">
        <v>1963</v>
      </c>
      <c r="E30" s="44">
        <v>81</v>
      </c>
      <c r="F30" s="16">
        <v>2799</v>
      </c>
      <c r="G30" s="17">
        <v>1195</v>
      </c>
      <c r="H30" s="18">
        <v>1604</v>
      </c>
    </row>
    <row r="31" spans="1:8" ht="11.25" customHeight="1">
      <c r="A31" s="44">
        <v>22</v>
      </c>
      <c r="B31" s="16">
        <v>4113</v>
      </c>
      <c r="C31" s="17">
        <v>2150</v>
      </c>
      <c r="D31" s="17">
        <v>1963</v>
      </c>
      <c r="E31" s="44">
        <v>82</v>
      </c>
      <c r="F31" s="16">
        <v>2577</v>
      </c>
      <c r="G31" s="17">
        <v>1073</v>
      </c>
      <c r="H31" s="18">
        <v>1504</v>
      </c>
    </row>
    <row r="32" spans="1:8" ht="11.25" customHeight="1">
      <c r="A32" s="44">
        <v>23</v>
      </c>
      <c r="B32" s="16">
        <v>4062</v>
      </c>
      <c r="C32" s="17">
        <v>2111</v>
      </c>
      <c r="D32" s="17">
        <v>1951</v>
      </c>
      <c r="E32" s="44">
        <v>83</v>
      </c>
      <c r="F32" s="16">
        <v>2377</v>
      </c>
      <c r="G32" s="17">
        <v>936</v>
      </c>
      <c r="H32" s="18">
        <v>1441</v>
      </c>
    </row>
    <row r="33" spans="1:8" ht="11.25" customHeight="1">
      <c r="A33" s="45">
        <v>24</v>
      </c>
      <c r="B33" s="19">
        <v>4194</v>
      </c>
      <c r="C33" s="20">
        <v>2190</v>
      </c>
      <c r="D33" s="20">
        <v>2004</v>
      </c>
      <c r="E33" s="45">
        <v>84</v>
      </c>
      <c r="F33" s="19">
        <v>2027</v>
      </c>
      <c r="G33" s="20">
        <v>786</v>
      </c>
      <c r="H33" s="21">
        <v>1241</v>
      </c>
    </row>
    <row r="34" spans="1:8" ht="11.25" customHeight="1">
      <c r="A34" s="43" t="s">
        <v>64</v>
      </c>
      <c r="B34" s="16">
        <v>22011</v>
      </c>
      <c r="C34" s="17">
        <v>11731</v>
      </c>
      <c r="D34" s="17">
        <v>10280</v>
      </c>
      <c r="E34" s="43" t="s">
        <v>65</v>
      </c>
      <c r="F34" s="16">
        <v>7359</v>
      </c>
      <c r="G34" s="17">
        <v>2565</v>
      </c>
      <c r="H34" s="18">
        <v>4794</v>
      </c>
    </row>
    <row r="35" spans="1:8" ht="11.25" customHeight="1">
      <c r="A35" s="44">
        <v>25</v>
      </c>
      <c r="B35" s="16">
        <v>4144</v>
      </c>
      <c r="C35" s="17">
        <v>2209</v>
      </c>
      <c r="D35" s="17">
        <v>1935</v>
      </c>
      <c r="E35" s="44">
        <v>85</v>
      </c>
      <c r="F35" s="16">
        <v>1850</v>
      </c>
      <c r="G35" s="17">
        <v>682</v>
      </c>
      <c r="H35" s="18">
        <v>1168</v>
      </c>
    </row>
    <row r="36" spans="1:8" ht="11.25" customHeight="1">
      <c r="A36" s="44">
        <v>26</v>
      </c>
      <c r="B36" s="16">
        <v>4282</v>
      </c>
      <c r="C36" s="17">
        <v>2298</v>
      </c>
      <c r="D36" s="17">
        <v>1984</v>
      </c>
      <c r="E36" s="44">
        <v>86</v>
      </c>
      <c r="F36" s="16">
        <v>1673</v>
      </c>
      <c r="G36" s="17">
        <v>587</v>
      </c>
      <c r="H36" s="18">
        <v>1086</v>
      </c>
    </row>
    <row r="37" spans="1:8" ht="11.25" customHeight="1">
      <c r="A37" s="44">
        <v>27</v>
      </c>
      <c r="B37" s="16">
        <v>4399</v>
      </c>
      <c r="C37" s="17">
        <v>2387</v>
      </c>
      <c r="D37" s="17">
        <v>2012</v>
      </c>
      <c r="E37" s="44">
        <v>87</v>
      </c>
      <c r="F37" s="16">
        <v>1446</v>
      </c>
      <c r="G37" s="17">
        <v>521</v>
      </c>
      <c r="H37" s="18">
        <v>925</v>
      </c>
    </row>
    <row r="38" spans="1:8" ht="11.25" customHeight="1">
      <c r="A38" s="44">
        <v>28</v>
      </c>
      <c r="B38" s="16">
        <v>4446</v>
      </c>
      <c r="C38" s="17">
        <v>2351</v>
      </c>
      <c r="D38" s="17">
        <v>2095</v>
      </c>
      <c r="E38" s="44">
        <v>88</v>
      </c>
      <c r="F38" s="16">
        <v>1326</v>
      </c>
      <c r="G38" s="17">
        <v>443</v>
      </c>
      <c r="H38" s="18">
        <v>883</v>
      </c>
    </row>
    <row r="39" spans="1:8" ht="11.25" customHeight="1">
      <c r="A39" s="45">
        <v>29</v>
      </c>
      <c r="B39" s="19">
        <v>4740</v>
      </c>
      <c r="C39" s="20">
        <v>2486</v>
      </c>
      <c r="D39" s="20">
        <v>2254</v>
      </c>
      <c r="E39" s="45">
        <v>89</v>
      </c>
      <c r="F39" s="19">
        <v>1064</v>
      </c>
      <c r="G39" s="20">
        <v>332</v>
      </c>
      <c r="H39" s="21">
        <v>732</v>
      </c>
    </row>
    <row r="40" spans="1:8" ht="11.25" customHeight="1">
      <c r="A40" s="43" t="s">
        <v>66</v>
      </c>
      <c r="B40" s="16">
        <v>26637</v>
      </c>
      <c r="C40" s="17">
        <v>13638</v>
      </c>
      <c r="D40" s="17">
        <v>12999</v>
      </c>
      <c r="E40" s="43" t="s">
        <v>67</v>
      </c>
      <c r="F40" s="16">
        <v>3041</v>
      </c>
      <c r="G40" s="17">
        <v>766</v>
      </c>
      <c r="H40" s="18">
        <v>2275</v>
      </c>
    </row>
    <row r="41" spans="1:8" ht="11.25" customHeight="1">
      <c r="A41" s="44">
        <v>30</v>
      </c>
      <c r="B41" s="16">
        <v>5071</v>
      </c>
      <c r="C41" s="17">
        <v>2569</v>
      </c>
      <c r="D41" s="17">
        <v>2502</v>
      </c>
      <c r="E41" s="44">
        <v>90</v>
      </c>
      <c r="F41" s="16">
        <v>846</v>
      </c>
      <c r="G41" s="17">
        <v>230</v>
      </c>
      <c r="H41" s="18">
        <v>616</v>
      </c>
    </row>
    <row r="42" spans="1:8" ht="11.25" customHeight="1">
      <c r="A42" s="44">
        <v>31</v>
      </c>
      <c r="B42" s="16">
        <v>5075</v>
      </c>
      <c r="C42" s="17">
        <v>2660</v>
      </c>
      <c r="D42" s="17">
        <v>2415</v>
      </c>
      <c r="E42" s="44">
        <v>91</v>
      </c>
      <c r="F42" s="16">
        <v>742</v>
      </c>
      <c r="G42" s="17">
        <v>198</v>
      </c>
      <c r="H42" s="18">
        <v>544</v>
      </c>
    </row>
    <row r="43" spans="1:8" ht="11.25" customHeight="1">
      <c r="A43" s="44">
        <v>32</v>
      </c>
      <c r="B43" s="16">
        <v>5297</v>
      </c>
      <c r="C43" s="17">
        <v>2751</v>
      </c>
      <c r="D43" s="17">
        <v>2546</v>
      </c>
      <c r="E43" s="44">
        <v>92</v>
      </c>
      <c r="F43" s="16">
        <v>574</v>
      </c>
      <c r="G43" s="17">
        <v>148</v>
      </c>
      <c r="H43" s="18">
        <v>426</v>
      </c>
    </row>
    <row r="44" spans="1:8" ht="11.25" customHeight="1">
      <c r="A44" s="44">
        <v>33</v>
      </c>
      <c r="B44" s="16">
        <v>5452</v>
      </c>
      <c r="C44" s="17">
        <v>2777</v>
      </c>
      <c r="D44" s="17">
        <v>2675</v>
      </c>
      <c r="E44" s="44">
        <v>93</v>
      </c>
      <c r="F44" s="16">
        <v>500</v>
      </c>
      <c r="G44" s="17">
        <v>111</v>
      </c>
      <c r="H44" s="18">
        <v>389</v>
      </c>
    </row>
    <row r="45" spans="1:8" ht="11.25" customHeight="1">
      <c r="A45" s="45">
        <v>34</v>
      </c>
      <c r="B45" s="19">
        <v>5742</v>
      </c>
      <c r="C45" s="20">
        <v>2881</v>
      </c>
      <c r="D45" s="20">
        <v>2861</v>
      </c>
      <c r="E45" s="45">
        <v>94</v>
      </c>
      <c r="F45" s="19">
        <v>379</v>
      </c>
      <c r="G45" s="20">
        <v>79</v>
      </c>
      <c r="H45" s="21">
        <v>300</v>
      </c>
    </row>
    <row r="46" spans="1:8" ht="11.25" customHeight="1">
      <c r="A46" s="43" t="s">
        <v>68</v>
      </c>
      <c r="B46" s="16">
        <v>32666</v>
      </c>
      <c r="C46" s="17">
        <v>16643</v>
      </c>
      <c r="D46" s="17">
        <v>16023</v>
      </c>
      <c r="E46" s="43" t="s">
        <v>69</v>
      </c>
      <c r="F46" s="16">
        <v>880</v>
      </c>
      <c r="G46" s="17">
        <v>165</v>
      </c>
      <c r="H46" s="18">
        <v>715</v>
      </c>
    </row>
    <row r="47" spans="1:8" ht="11.25" customHeight="1">
      <c r="A47" s="44">
        <v>35</v>
      </c>
      <c r="B47" s="16">
        <v>5996</v>
      </c>
      <c r="C47" s="17">
        <v>3020</v>
      </c>
      <c r="D47" s="17">
        <v>2976</v>
      </c>
      <c r="E47" s="44">
        <v>95</v>
      </c>
      <c r="F47" s="16">
        <v>281</v>
      </c>
      <c r="G47" s="17">
        <v>57</v>
      </c>
      <c r="H47" s="18">
        <v>224</v>
      </c>
    </row>
    <row r="48" spans="1:8" ht="11.25" customHeight="1">
      <c r="A48" s="44">
        <v>36</v>
      </c>
      <c r="B48" s="16">
        <v>6344</v>
      </c>
      <c r="C48" s="17">
        <v>3271</v>
      </c>
      <c r="D48" s="17">
        <v>3073</v>
      </c>
      <c r="E48" s="44">
        <v>96</v>
      </c>
      <c r="F48" s="16">
        <v>225</v>
      </c>
      <c r="G48" s="17">
        <v>50</v>
      </c>
      <c r="H48" s="18">
        <v>175</v>
      </c>
    </row>
    <row r="49" spans="1:8" ht="11.25" customHeight="1">
      <c r="A49" s="44">
        <v>37</v>
      </c>
      <c r="B49" s="16">
        <v>6483</v>
      </c>
      <c r="C49" s="17">
        <v>3333</v>
      </c>
      <c r="D49" s="17">
        <v>3150</v>
      </c>
      <c r="E49" s="44">
        <v>97</v>
      </c>
      <c r="F49" s="16">
        <v>184</v>
      </c>
      <c r="G49" s="17">
        <v>31</v>
      </c>
      <c r="H49" s="18">
        <v>153</v>
      </c>
    </row>
    <row r="50" spans="1:8" ht="11.25" customHeight="1">
      <c r="A50" s="44">
        <v>38</v>
      </c>
      <c r="B50" s="16">
        <v>6807</v>
      </c>
      <c r="C50" s="17">
        <v>3441</v>
      </c>
      <c r="D50" s="17">
        <v>3366</v>
      </c>
      <c r="E50" s="44">
        <v>98</v>
      </c>
      <c r="F50" s="16">
        <v>102</v>
      </c>
      <c r="G50" s="17">
        <v>13</v>
      </c>
      <c r="H50" s="18">
        <v>89</v>
      </c>
    </row>
    <row r="51" spans="1:8" ht="11.25" customHeight="1">
      <c r="A51" s="45">
        <v>39</v>
      </c>
      <c r="B51" s="19">
        <v>7036</v>
      </c>
      <c r="C51" s="20">
        <v>3578</v>
      </c>
      <c r="D51" s="20">
        <v>3458</v>
      </c>
      <c r="E51" s="45">
        <v>99</v>
      </c>
      <c r="F51" s="19">
        <v>88</v>
      </c>
      <c r="G51" s="20">
        <v>14</v>
      </c>
      <c r="H51" s="21">
        <v>74</v>
      </c>
    </row>
    <row r="52" spans="1:8" ht="11.25" customHeight="1">
      <c r="A52" s="43" t="s">
        <v>70</v>
      </c>
      <c r="B52" s="16">
        <v>38268</v>
      </c>
      <c r="C52" s="17">
        <v>19557</v>
      </c>
      <c r="D52" s="17">
        <v>18711</v>
      </c>
      <c r="E52" s="43" t="s">
        <v>71</v>
      </c>
      <c r="F52" s="16">
        <v>152</v>
      </c>
      <c r="G52" s="17">
        <v>20</v>
      </c>
      <c r="H52" s="18">
        <v>132</v>
      </c>
    </row>
    <row r="53" spans="1:8" ht="11.25" customHeight="1">
      <c r="A53" s="44">
        <v>40</v>
      </c>
      <c r="B53" s="16">
        <v>7603</v>
      </c>
      <c r="C53" s="17">
        <v>3895</v>
      </c>
      <c r="D53" s="17">
        <v>3708</v>
      </c>
      <c r="E53" s="44">
        <v>100</v>
      </c>
      <c r="F53" s="16">
        <v>61</v>
      </c>
      <c r="G53" s="17">
        <v>7</v>
      </c>
      <c r="H53" s="18">
        <v>54</v>
      </c>
    </row>
    <row r="54" spans="1:8" ht="11.25" customHeight="1">
      <c r="A54" s="44">
        <v>41</v>
      </c>
      <c r="B54" s="16">
        <v>7948</v>
      </c>
      <c r="C54" s="17">
        <v>4043</v>
      </c>
      <c r="D54" s="17">
        <v>3905</v>
      </c>
      <c r="E54" s="44">
        <v>101</v>
      </c>
      <c r="F54" s="16">
        <v>41</v>
      </c>
      <c r="G54" s="17">
        <v>6</v>
      </c>
      <c r="H54" s="18">
        <v>35</v>
      </c>
    </row>
    <row r="55" spans="1:8" ht="11.25" customHeight="1">
      <c r="A55" s="44">
        <v>42</v>
      </c>
      <c r="B55" s="16">
        <v>7766</v>
      </c>
      <c r="C55" s="17">
        <v>3962</v>
      </c>
      <c r="D55" s="17">
        <v>3804</v>
      </c>
      <c r="E55" s="44">
        <v>102</v>
      </c>
      <c r="F55" s="16">
        <v>29</v>
      </c>
      <c r="G55" s="17">
        <v>3</v>
      </c>
      <c r="H55" s="18">
        <v>26</v>
      </c>
    </row>
    <row r="56" spans="1:8" ht="11.25" customHeight="1">
      <c r="A56" s="44">
        <v>43</v>
      </c>
      <c r="B56" s="16">
        <v>7599</v>
      </c>
      <c r="C56" s="17">
        <v>3887</v>
      </c>
      <c r="D56" s="17">
        <v>3712</v>
      </c>
      <c r="E56" s="44">
        <v>103</v>
      </c>
      <c r="F56" s="16">
        <v>16</v>
      </c>
      <c r="G56" s="17">
        <v>3</v>
      </c>
      <c r="H56" s="18">
        <v>13</v>
      </c>
    </row>
    <row r="57" spans="1:8" ht="11.25" customHeight="1">
      <c r="A57" s="45">
        <v>44</v>
      </c>
      <c r="B57" s="19">
        <v>7352</v>
      </c>
      <c r="C57" s="20">
        <v>3770</v>
      </c>
      <c r="D57" s="20">
        <v>3582</v>
      </c>
      <c r="E57" s="45">
        <v>104</v>
      </c>
      <c r="F57" s="19">
        <v>5</v>
      </c>
      <c r="G57" s="20">
        <v>1</v>
      </c>
      <c r="H57" s="21">
        <v>4</v>
      </c>
    </row>
    <row r="58" spans="1:8" ht="11.25" customHeight="1">
      <c r="A58" s="43" t="s">
        <v>72</v>
      </c>
      <c r="B58" s="16">
        <v>33656</v>
      </c>
      <c r="C58" s="17">
        <v>17639</v>
      </c>
      <c r="D58" s="17">
        <v>16017</v>
      </c>
      <c r="E58" s="43" t="s">
        <v>73</v>
      </c>
      <c r="F58" s="16">
        <v>8</v>
      </c>
      <c r="G58" s="17">
        <v>2</v>
      </c>
      <c r="H58" s="18">
        <v>6</v>
      </c>
    </row>
    <row r="59" spans="1:8" ht="11.25" customHeight="1">
      <c r="A59" s="44">
        <v>45</v>
      </c>
      <c r="B59" s="16">
        <v>7302</v>
      </c>
      <c r="C59" s="17">
        <v>3756</v>
      </c>
      <c r="D59" s="17">
        <v>3546</v>
      </c>
      <c r="E59" s="44">
        <v>105</v>
      </c>
      <c r="F59" s="16">
        <v>5</v>
      </c>
      <c r="G59" s="17">
        <v>1</v>
      </c>
      <c r="H59" s="18">
        <v>4</v>
      </c>
    </row>
    <row r="60" spans="1:8" ht="11.25" customHeight="1">
      <c r="A60" s="44">
        <v>46</v>
      </c>
      <c r="B60" s="16">
        <v>7333</v>
      </c>
      <c r="C60" s="17">
        <v>3775</v>
      </c>
      <c r="D60" s="17">
        <v>3558</v>
      </c>
      <c r="E60" s="44">
        <v>106</v>
      </c>
      <c r="F60" s="16">
        <v>2</v>
      </c>
      <c r="G60" s="17">
        <v>1</v>
      </c>
      <c r="H60" s="18">
        <v>1</v>
      </c>
    </row>
    <row r="61" spans="1:8" ht="11.25" customHeight="1">
      <c r="A61" s="44">
        <v>47</v>
      </c>
      <c r="B61" s="16">
        <v>6770</v>
      </c>
      <c r="C61" s="17">
        <v>3637</v>
      </c>
      <c r="D61" s="17">
        <v>3133</v>
      </c>
      <c r="E61" s="44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4">
        <v>48</v>
      </c>
      <c r="B62" s="16">
        <v>5901</v>
      </c>
      <c r="C62" s="17">
        <v>3072</v>
      </c>
      <c r="D62" s="17">
        <v>2829</v>
      </c>
      <c r="E62" s="44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5">
        <v>49</v>
      </c>
      <c r="B63" s="19">
        <v>6350</v>
      </c>
      <c r="C63" s="20">
        <v>3399</v>
      </c>
      <c r="D63" s="20">
        <v>2951</v>
      </c>
      <c r="E63" s="45">
        <v>109</v>
      </c>
      <c r="F63" s="19">
        <v>0</v>
      </c>
      <c r="G63" s="20">
        <v>0</v>
      </c>
      <c r="H63" s="21">
        <v>0</v>
      </c>
    </row>
    <row r="64" spans="1:8" ht="11.25" customHeight="1">
      <c r="A64" s="43" t="s">
        <v>74</v>
      </c>
      <c r="B64" s="16">
        <v>27042</v>
      </c>
      <c r="C64" s="17">
        <v>14148</v>
      </c>
      <c r="D64" s="17">
        <v>12894</v>
      </c>
      <c r="E64" s="44"/>
      <c r="F64" s="22"/>
      <c r="G64" s="17"/>
      <c r="H64" s="23"/>
    </row>
    <row r="65" spans="1:8" ht="11.25" customHeight="1">
      <c r="A65" s="44">
        <v>50</v>
      </c>
      <c r="B65" s="16">
        <v>6135</v>
      </c>
      <c r="C65" s="17">
        <v>3175</v>
      </c>
      <c r="D65" s="17">
        <v>2960</v>
      </c>
      <c r="E65" s="44" t="s">
        <v>47</v>
      </c>
      <c r="F65" s="94">
        <f>G65+H65</f>
        <v>422417</v>
      </c>
      <c r="G65" s="17">
        <f>G73+G74+G75</f>
        <v>209996</v>
      </c>
      <c r="H65" s="95">
        <f>H73+H74+H75</f>
        <v>212421</v>
      </c>
    </row>
    <row r="66" spans="1:8" ht="11.25" customHeight="1">
      <c r="A66" s="44">
        <v>51</v>
      </c>
      <c r="B66" s="16">
        <v>5729</v>
      </c>
      <c r="C66" s="17">
        <v>3021</v>
      </c>
      <c r="D66" s="17">
        <v>2708</v>
      </c>
      <c r="E66" s="44"/>
      <c r="F66" s="22"/>
      <c r="G66" s="17"/>
      <c r="H66" s="23"/>
    </row>
    <row r="67" spans="1:8" ht="11.25" customHeight="1">
      <c r="A67" s="44">
        <v>52</v>
      </c>
      <c r="B67" s="16">
        <v>5292</v>
      </c>
      <c r="C67" s="17">
        <v>2817</v>
      </c>
      <c r="D67" s="17">
        <v>2475</v>
      </c>
      <c r="E67" s="44"/>
      <c r="F67" s="16"/>
      <c r="G67" s="17"/>
      <c r="H67" s="23"/>
    </row>
    <row r="68" spans="1:8" ht="11.25" customHeight="1">
      <c r="A68" s="44">
        <v>53</v>
      </c>
      <c r="B68" s="16">
        <v>5109</v>
      </c>
      <c r="C68" s="17">
        <v>2665</v>
      </c>
      <c r="D68" s="17">
        <v>2444</v>
      </c>
      <c r="E68" s="44" t="s">
        <v>292</v>
      </c>
      <c r="F68" s="22"/>
      <c r="G68" s="17"/>
      <c r="H68" s="23"/>
    </row>
    <row r="69" spans="1:8" ht="11.25" customHeight="1">
      <c r="A69" s="45">
        <v>54</v>
      </c>
      <c r="B69" s="19">
        <v>4777</v>
      </c>
      <c r="C69" s="20">
        <v>2470</v>
      </c>
      <c r="D69" s="20">
        <v>2307</v>
      </c>
      <c r="E69" s="45" t="s">
        <v>293</v>
      </c>
      <c r="F69" s="19">
        <v>186820</v>
      </c>
      <c r="G69" s="20"/>
      <c r="H69" s="21"/>
    </row>
    <row r="70" spans="1:8" ht="11.25" customHeight="1">
      <c r="A70" s="43" t="s">
        <v>75</v>
      </c>
      <c r="B70" s="16">
        <v>22290</v>
      </c>
      <c r="C70" s="17">
        <v>11285</v>
      </c>
      <c r="D70" s="17">
        <v>11005</v>
      </c>
      <c r="E70" s="44"/>
      <c r="F70" s="16"/>
      <c r="G70" s="82"/>
      <c r="H70" s="83"/>
    </row>
    <row r="71" spans="1:8" ht="11.25" customHeight="1">
      <c r="A71" s="44">
        <v>55</v>
      </c>
      <c r="B71" s="16">
        <v>4830</v>
      </c>
      <c r="C71" s="17">
        <v>2534</v>
      </c>
      <c r="D71" s="17">
        <v>2296</v>
      </c>
      <c r="E71" s="44"/>
      <c r="F71" s="22"/>
      <c r="G71" s="17"/>
      <c r="H71" s="18"/>
    </row>
    <row r="72" spans="1:8" ht="11.25" customHeight="1">
      <c r="A72" s="44">
        <v>56</v>
      </c>
      <c r="B72" s="16">
        <v>4408</v>
      </c>
      <c r="C72" s="17">
        <v>2252</v>
      </c>
      <c r="D72" s="17">
        <v>2156</v>
      </c>
      <c r="E72" s="44" t="s">
        <v>76</v>
      </c>
      <c r="F72" s="24"/>
      <c r="G72" s="25"/>
      <c r="H72" s="23"/>
    </row>
    <row r="73" spans="1:8" ht="11.25" customHeight="1">
      <c r="A73" s="44">
        <v>57</v>
      </c>
      <c r="B73" s="16">
        <v>4236</v>
      </c>
      <c r="C73" s="17">
        <v>2114</v>
      </c>
      <c r="D73" s="17">
        <v>2122</v>
      </c>
      <c r="E73" s="43" t="s">
        <v>77</v>
      </c>
      <c r="F73" s="16">
        <f>G73+H73</f>
        <v>58733</v>
      </c>
      <c r="G73" s="17">
        <f>C4+C10+C16</f>
        <v>30100</v>
      </c>
      <c r="H73" s="18">
        <f>D4+D10+D16</f>
        <v>28633</v>
      </c>
    </row>
    <row r="74" spans="1:8" ht="11.25" customHeight="1">
      <c r="A74" s="44">
        <v>58</v>
      </c>
      <c r="B74" s="16">
        <v>4344</v>
      </c>
      <c r="C74" s="17">
        <v>2168</v>
      </c>
      <c r="D74" s="17">
        <v>2176</v>
      </c>
      <c r="E74" s="43" t="s">
        <v>78</v>
      </c>
      <c r="F74" s="16">
        <f>G74+H74</f>
        <v>268948</v>
      </c>
      <c r="G74" s="17">
        <f>C22+C28+C34+C40+C46+C52+C58+C64+C70+G4</f>
        <v>138206</v>
      </c>
      <c r="H74" s="18">
        <f>D22+D28+D34+D40+D46+D52+D58+D64+D70+H4</f>
        <v>130742</v>
      </c>
    </row>
    <row r="75" spans="1:8" ht="13.5" customHeight="1" thickBot="1">
      <c r="A75" s="46">
        <v>59</v>
      </c>
      <c r="B75" s="26">
        <v>4472</v>
      </c>
      <c r="C75" s="27">
        <v>2217</v>
      </c>
      <c r="D75" s="27">
        <v>2255</v>
      </c>
      <c r="E75" s="47" t="s">
        <v>79</v>
      </c>
      <c r="F75" s="26">
        <f>G75+H75</f>
        <v>94736</v>
      </c>
      <c r="G75" s="27">
        <f>G10+G16+G22+G28+G34+G40+G46+G52+G58+G64</f>
        <v>41690</v>
      </c>
      <c r="H75" s="28">
        <f>H10+H16+H22+H28+H34+H40+H46+H52+H58+H64</f>
        <v>53046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07" t="s">
        <v>298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" customFormat="1" ht="20.25" customHeight="1">
      <c r="A2" s="129" t="str">
        <f>IF(MONTH('人口・世帯数の推移'!A28)=1,CONCATENATE(YEAR('人口・世帯数の推移'!A28)-1,"年12月中"),CONCATENATE(YEAR('人口・世帯数の推移'!A28),"年",MONTH('人口・世帯数の推移'!A28)-1,"月中"))</f>
        <v>2014年7月中</v>
      </c>
      <c r="B2" s="129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30" t="s">
        <v>15</v>
      </c>
      <c r="B3" s="131" t="s">
        <v>30</v>
      </c>
      <c r="C3" s="131" t="s">
        <v>31</v>
      </c>
      <c r="D3" s="131" t="s">
        <v>32</v>
      </c>
      <c r="E3" s="130" t="s">
        <v>33</v>
      </c>
      <c r="F3" s="130"/>
      <c r="G3" s="130"/>
      <c r="H3" s="130"/>
      <c r="I3" s="130" t="s">
        <v>34</v>
      </c>
      <c r="J3" s="130"/>
      <c r="K3" s="130"/>
      <c r="L3" s="130"/>
      <c r="M3" s="131" t="s">
        <v>35</v>
      </c>
      <c r="N3" s="131" t="s">
        <v>29</v>
      </c>
    </row>
    <row r="4" spans="1:14" s="1" customFormat="1" ht="19.5" customHeight="1">
      <c r="A4" s="130"/>
      <c r="B4" s="131"/>
      <c r="C4" s="131"/>
      <c r="D4" s="131"/>
      <c r="E4" s="130"/>
      <c r="F4" s="130"/>
      <c r="G4" s="130"/>
      <c r="H4" s="130"/>
      <c r="I4" s="130"/>
      <c r="J4" s="130"/>
      <c r="K4" s="130"/>
      <c r="L4" s="130"/>
      <c r="M4" s="131"/>
      <c r="N4" s="131"/>
    </row>
    <row r="5" spans="1:14" s="1" customFormat="1" ht="19.5" customHeight="1">
      <c r="A5" s="130"/>
      <c r="B5" s="131"/>
      <c r="C5" s="131"/>
      <c r="D5" s="131"/>
      <c r="E5" s="71" t="s">
        <v>36</v>
      </c>
      <c r="F5" s="71" t="s">
        <v>37</v>
      </c>
      <c r="G5" s="71" t="s">
        <v>38</v>
      </c>
      <c r="H5" s="71" t="s">
        <v>29</v>
      </c>
      <c r="I5" s="71" t="s">
        <v>36</v>
      </c>
      <c r="J5" s="71" t="s">
        <v>37</v>
      </c>
      <c r="K5" s="71" t="s">
        <v>38</v>
      </c>
      <c r="L5" s="71" t="s">
        <v>29</v>
      </c>
      <c r="M5" s="131"/>
      <c r="N5" s="131"/>
    </row>
    <row r="6" spans="1:14" s="1" customFormat="1" ht="19.5" customHeight="1">
      <c r="A6" s="71" t="s">
        <v>16</v>
      </c>
      <c r="B6" s="72">
        <v>12</v>
      </c>
      <c r="C6" s="72">
        <v>12</v>
      </c>
      <c r="D6" s="72">
        <v>0</v>
      </c>
      <c r="E6" s="72">
        <v>32</v>
      </c>
      <c r="F6" s="72">
        <v>50</v>
      </c>
      <c r="G6" s="72">
        <v>16</v>
      </c>
      <c r="H6" s="72">
        <v>98</v>
      </c>
      <c r="I6" s="72">
        <v>26</v>
      </c>
      <c r="J6" s="72">
        <v>22</v>
      </c>
      <c r="K6" s="72">
        <v>39</v>
      </c>
      <c r="L6" s="72">
        <v>87</v>
      </c>
      <c r="M6" s="72">
        <v>11</v>
      </c>
      <c r="N6" s="72">
        <f aca="true" t="shared" si="0" ref="N6:N21">D6+M6</f>
        <v>11</v>
      </c>
    </row>
    <row r="7" spans="1:14" s="1" customFormat="1" ht="19.5" customHeight="1">
      <c r="A7" s="71" t="s">
        <v>17</v>
      </c>
      <c r="B7" s="72">
        <v>39</v>
      </c>
      <c r="C7" s="72">
        <v>26</v>
      </c>
      <c r="D7" s="72">
        <v>13</v>
      </c>
      <c r="E7" s="72">
        <v>106</v>
      </c>
      <c r="F7" s="72">
        <v>75</v>
      </c>
      <c r="G7" s="72">
        <v>65</v>
      </c>
      <c r="H7" s="72">
        <v>246</v>
      </c>
      <c r="I7" s="72">
        <v>66</v>
      </c>
      <c r="J7" s="72">
        <v>42</v>
      </c>
      <c r="K7" s="72">
        <v>88</v>
      </c>
      <c r="L7" s="72">
        <v>196</v>
      </c>
      <c r="M7" s="72">
        <v>50</v>
      </c>
      <c r="N7" s="72">
        <f t="shared" si="0"/>
        <v>63</v>
      </c>
    </row>
    <row r="8" spans="1:14" s="1" customFormat="1" ht="19.5" customHeight="1">
      <c r="A8" s="71" t="s">
        <v>18</v>
      </c>
      <c r="B8" s="72">
        <v>33</v>
      </c>
      <c r="C8" s="72">
        <v>24</v>
      </c>
      <c r="D8" s="72">
        <v>9</v>
      </c>
      <c r="E8" s="72">
        <v>91</v>
      </c>
      <c r="F8" s="72">
        <v>76</v>
      </c>
      <c r="G8" s="72">
        <v>66</v>
      </c>
      <c r="H8" s="72">
        <v>233</v>
      </c>
      <c r="I8" s="72">
        <v>66</v>
      </c>
      <c r="J8" s="72">
        <v>64</v>
      </c>
      <c r="K8" s="72">
        <v>47</v>
      </c>
      <c r="L8" s="72">
        <v>177</v>
      </c>
      <c r="M8" s="72">
        <v>56</v>
      </c>
      <c r="N8" s="72">
        <f t="shared" si="0"/>
        <v>65</v>
      </c>
    </row>
    <row r="9" spans="1:14" s="1" customFormat="1" ht="19.5" customHeight="1">
      <c r="A9" s="71" t="s">
        <v>19</v>
      </c>
      <c r="B9" s="72">
        <v>22</v>
      </c>
      <c r="C9" s="72">
        <v>16</v>
      </c>
      <c r="D9" s="72">
        <v>6</v>
      </c>
      <c r="E9" s="72">
        <v>50</v>
      </c>
      <c r="F9" s="72">
        <v>62</v>
      </c>
      <c r="G9" s="72">
        <v>43</v>
      </c>
      <c r="H9" s="72">
        <v>155</v>
      </c>
      <c r="I9" s="72">
        <v>31</v>
      </c>
      <c r="J9" s="72">
        <v>39</v>
      </c>
      <c r="K9" s="72">
        <v>29</v>
      </c>
      <c r="L9" s="72">
        <v>99</v>
      </c>
      <c r="M9" s="72">
        <v>56</v>
      </c>
      <c r="N9" s="72">
        <f t="shared" si="0"/>
        <v>62</v>
      </c>
    </row>
    <row r="10" spans="1:14" s="1" customFormat="1" ht="19.5" customHeight="1">
      <c r="A10" s="71" t="s">
        <v>20</v>
      </c>
      <c r="B10" s="72">
        <v>40</v>
      </c>
      <c r="C10" s="72">
        <v>23</v>
      </c>
      <c r="D10" s="72">
        <v>17</v>
      </c>
      <c r="E10" s="72">
        <v>102</v>
      </c>
      <c r="F10" s="72">
        <v>75</v>
      </c>
      <c r="G10" s="72">
        <v>71</v>
      </c>
      <c r="H10" s="72">
        <v>248</v>
      </c>
      <c r="I10" s="72">
        <v>68</v>
      </c>
      <c r="J10" s="72">
        <v>37</v>
      </c>
      <c r="K10" s="72">
        <v>64</v>
      </c>
      <c r="L10" s="72">
        <v>169</v>
      </c>
      <c r="M10" s="72">
        <v>79</v>
      </c>
      <c r="N10" s="72">
        <f t="shared" si="0"/>
        <v>96</v>
      </c>
    </row>
    <row r="11" spans="1:14" s="1" customFormat="1" ht="19.5" customHeight="1">
      <c r="A11" s="71" t="s">
        <v>21</v>
      </c>
      <c r="B11" s="72">
        <v>35</v>
      </c>
      <c r="C11" s="72">
        <v>18</v>
      </c>
      <c r="D11" s="72">
        <v>17</v>
      </c>
      <c r="E11" s="72">
        <v>37</v>
      </c>
      <c r="F11" s="72">
        <v>51</v>
      </c>
      <c r="G11" s="72">
        <v>55</v>
      </c>
      <c r="H11" s="72">
        <v>143</v>
      </c>
      <c r="I11" s="72">
        <v>36</v>
      </c>
      <c r="J11" s="72">
        <v>39</v>
      </c>
      <c r="K11" s="72">
        <v>60</v>
      </c>
      <c r="L11" s="72">
        <v>135</v>
      </c>
      <c r="M11" s="72">
        <v>8</v>
      </c>
      <c r="N11" s="72">
        <f t="shared" si="0"/>
        <v>25</v>
      </c>
    </row>
    <row r="12" spans="1:14" s="1" customFormat="1" ht="19.5" customHeight="1">
      <c r="A12" s="71" t="s">
        <v>22</v>
      </c>
      <c r="B12" s="72">
        <v>33</v>
      </c>
      <c r="C12" s="72">
        <v>22</v>
      </c>
      <c r="D12" s="72">
        <v>11</v>
      </c>
      <c r="E12" s="72">
        <v>47</v>
      </c>
      <c r="F12" s="72">
        <v>49</v>
      </c>
      <c r="G12" s="72">
        <v>50</v>
      </c>
      <c r="H12" s="72">
        <v>146</v>
      </c>
      <c r="I12" s="72">
        <v>54</v>
      </c>
      <c r="J12" s="72">
        <v>57</v>
      </c>
      <c r="K12" s="72">
        <v>71</v>
      </c>
      <c r="L12" s="72">
        <v>182</v>
      </c>
      <c r="M12" s="72">
        <v>-36</v>
      </c>
      <c r="N12" s="72">
        <f t="shared" si="0"/>
        <v>-25</v>
      </c>
    </row>
    <row r="13" spans="1:14" s="1" customFormat="1" ht="19.5" customHeight="1">
      <c r="A13" s="71" t="s">
        <v>23</v>
      </c>
      <c r="B13" s="72">
        <v>25</v>
      </c>
      <c r="C13" s="72">
        <v>18</v>
      </c>
      <c r="D13" s="72">
        <v>7</v>
      </c>
      <c r="E13" s="72">
        <v>23</v>
      </c>
      <c r="F13" s="72">
        <v>41</v>
      </c>
      <c r="G13" s="72">
        <v>65</v>
      </c>
      <c r="H13" s="72">
        <v>129</v>
      </c>
      <c r="I13" s="72">
        <v>22</v>
      </c>
      <c r="J13" s="72">
        <v>47</v>
      </c>
      <c r="K13" s="72">
        <v>47</v>
      </c>
      <c r="L13" s="72">
        <v>116</v>
      </c>
      <c r="M13" s="72">
        <v>13</v>
      </c>
      <c r="N13" s="72">
        <f t="shared" si="0"/>
        <v>20</v>
      </c>
    </row>
    <row r="14" spans="1:14" s="1" customFormat="1" ht="19.5" customHeight="1">
      <c r="A14" s="71" t="s">
        <v>24</v>
      </c>
      <c r="B14" s="72">
        <v>23</v>
      </c>
      <c r="C14" s="72">
        <v>19</v>
      </c>
      <c r="D14" s="72">
        <v>4</v>
      </c>
      <c r="E14" s="72">
        <v>41</v>
      </c>
      <c r="F14" s="72">
        <v>45</v>
      </c>
      <c r="G14" s="72">
        <v>81</v>
      </c>
      <c r="H14" s="72">
        <v>167</v>
      </c>
      <c r="I14" s="72">
        <v>36</v>
      </c>
      <c r="J14" s="72">
        <v>48</v>
      </c>
      <c r="K14" s="72">
        <v>71</v>
      </c>
      <c r="L14" s="72">
        <v>155</v>
      </c>
      <c r="M14" s="72">
        <v>12</v>
      </c>
      <c r="N14" s="72">
        <f t="shared" si="0"/>
        <v>16</v>
      </c>
    </row>
    <row r="15" spans="1:14" s="1" customFormat="1" ht="19.5" customHeight="1">
      <c r="A15" s="71" t="s">
        <v>25</v>
      </c>
      <c r="B15" s="72">
        <v>18</v>
      </c>
      <c r="C15" s="72">
        <v>13</v>
      </c>
      <c r="D15" s="72">
        <v>5</v>
      </c>
      <c r="E15" s="72">
        <v>53</v>
      </c>
      <c r="F15" s="72">
        <v>64</v>
      </c>
      <c r="G15" s="72">
        <v>49</v>
      </c>
      <c r="H15" s="72">
        <v>166</v>
      </c>
      <c r="I15" s="72">
        <v>54</v>
      </c>
      <c r="J15" s="72">
        <v>57</v>
      </c>
      <c r="K15" s="72">
        <v>44</v>
      </c>
      <c r="L15" s="72">
        <v>155</v>
      </c>
      <c r="M15" s="72">
        <v>11</v>
      </c>
      <c r="N15" s="72">
        <f t="shared" si="0"/>
        <v>16</v>
      </c>
    </row>
    <row r="16" spans="1:14" s="1" customFormat="1" ht="19.5" customHeight="1">
      <c r="A16" s="71" t="s">
        <v>26</v>
      </c>
      <c r="B16" s="72">
        <v>9</v>
      </c>
      <c r="C16" s="72">
        <v>7</v>
      </c>
      <c r="D16" s="72">
        <v>2</v>
      </c>
      <c r="E16" s="72">
        <v>13</v>
      </c>
      <c r="F16" s="72">
        <v>11</v>
      </c>
      <c r="G16" s="72">
        <v>28</v>
      </c>
      <c r="H16" s="72">
        <v>52</v>
      </c>
      <c r="I16" s="72">
        <v>18</v>
      </c>
      <c r="J16" s="72">
        <v>19</v>
      </c>
      <c r="K16" s="72">
        <v>20</v>
      </c>
      <c r="L16" s="72">
        <v>57</v>
      </c>
      <c r="M16" s="72">
        <v>-5</v>
      </c>
      <c r="N16" s="72">
        <f t="shared" si="0"/>
        <v>-3</v>
      </c>
    </row>
    <row r="17" spans="1:14" s="1" customFormat="1" ht="19.5" customHeight="1">
      <c r="A17" s="71" t="s">
        <v>27</v>
      </c>
      <c r="B17" s="72">
        <v>27</v>
      </c>
      <c r="C17" s="72">
        <v>25</v>
      </c>
      <c r="D17" s="72">
        <v>2</v>
      </c>
      <c r="E17" s="72">
        <v>37</v>
      </c>
      <c r="F17" s="72">
        <v>52</v>
      </c>
      <c r="G17" s="72">
        <v>41</v>
      </c>
      <c r="H17" s="72">
        <v>130</v>
      </c>
      <c r="I17" s="72">
        <v>39</v>
      </c>
      <c r="J17" s="72">
        <v>66</v>
      </c>
      <c r="K17" s="72">
        <v>51</v>
      </c>
      <c r="L17" s="72">
        <v>156</v>
      </c>
      <c r="M17" s="72">
        <v>-26</v>
      </c>
      <c r="N17" s="72">
        <f t="shared" si="0"/>
        <v>-24</v>
      </c>
    </row>
    <row r="18" spans="1:14" s="1" customFormat="1" ht="19.5" customHeight="1">
      <c r="A18" s="71" t="s">
        <v>28</v>
      </c>
      <c r="B18" s="72">
        <v>10</v>
      </c>
      <c r="C18" s="72">
        <v>13</v>
      </c>
      <c r="D18" s="72">
        <v>-3</v>
      </c>
      <c r="E18" s="72">
        <v>23</v>
      </c>
      <c r="F18" s="72">
        <v>27</v>
      </c>
      <c r="G18" s="72">
        <v>36</v>
      </c>
      <c r="H18" s="72">
        <v>86</v>
      </c>
      <c r="I18" s="72">
        <v>21</v>
      </c>
      <c r="J18" s="72">
        <v>21</v>
      </c>
      <c r="K18" s="72">
        <v>22</v>
      </c>
      <c r="L18" s="72">
        <v>64</v>
      </c>
      <c r="M18" s="72">
        <v>22</v>
      </c>
      <c r="N18" s="72">
        <f t="shared" si="0"/>
        <v>19</v>
      </c>
    </row>
    <row r="19" spans="1:14" s="1" customFormat="1" ht="19.5" customHeight="1">
      <c r="A19" s="73" t="s">
        <v>49</v>
      </c>
      <c r="B19" s="74">
        <v>185</v>
      </c>
      <c r="C19" s="74">
        <v>113</v>
      </c>
      <c r="D19" s="105">
        <v>72</v>
      </c>
      <c r="E19" s="74">
        <v>349</v>
      </c>
      <c r="F19" s="74">
        <v>357</v>
      </c>
      <c r="G19" s="74">
        <v>338</v>
      </c>
      <c r="H19" s="74">
        <v>1044</v>
      </c>
      <c r="I19" s="74">
        <v>299</v>
      </c>
      <c r="J19" s="74">
        <v>291</v>
      </c>
      <c r="K19" s="74">
        <v>325</v>
      </c>
      <c r="L19" s="74">
        <v>915</v>
      </c>
      <c r="M19" s="75">
        <v>129</v>
      </c>
      <c r="N19" s="84">
        <f t="shared" si="0"/>
        <v>201</v>
      </c>
    </row>
    <row r="20" spans="1:14" s="1" customFormat="1" ht="19.5" customHeight="1">
      <c r="A20" s="73" t="s">
        <v>50</v>
      </c>
      <c r="B20" s="74">
        <v>141</v>
      </c>
      <c r="C20" s="74">
        <v>123</v>
      </c>
      <c r="D20" s="74">
        <v>18</v>
      </c>
      <c r="E20" s="74">
        <v>306</v>
      </c>
      <c r="F20" s="74">
        <v>321</v>
      </c>
      <c r="G20" s="74">
        <v>328</v>
      </c>
      <c r="H20" s="74">
        <v>955</v>
      </c>
      <c r="I20" s="74">
        <v>238</v>
      </c>
      <c r="J20" s="74">
        <v>267</v>
      </c>
      <c r="K20" s="74">
        <v>328</v>
      </c>
      <c r="L20" s="74">
        <v>833</v>
      </c>
      <c r="M20" s="75">
        <v>122</v>
      </c>
      <c r="N20" s="84">
        <f t="shared" si="0"/>
        <v>140</v>
      </c>
    </row>
    <row r="21" spans="1:14" s="1" customFormat="1" ht="19.5" customHeight="1">
      <c r="A21" s="73" t="s">
        <v>51</v>
      </c>
      <c r="B21" s="74">
        <v>326</v>
      </c>
      <c r="C21" s="74">
        <v>236</v>
      </c>
      <c r="D21" s="74">
        <v>90</v>
      </c>
      <c r="E21" s="74">
        <v>655</v>
      </c>
      <c r="F21" s="74">
        <v>678</v>
      </c>
      <c r="G21" s="74">
        <v>666</v>
      </c>
      <c r="H21" s="74">
        <v>1999</v>
      </c>
      <c r="I21" s="74">
        <v>537</v>
      </c>
      <c r="J21" s="74">
        <v>558</v>
      </c>
      <c r="K21" s="74">
        <v>653</v>
      </c>
      <c r="L21" s="74">
        <v>1748</v>
      </c>
      <c r="M21" s="75">
        <v>251</v>
      </c>
      <c r="N21" s="84">
        <f t="shared" si="0"/>
        <v>341</v>
      </c>
    </row>
    <row r="22" spans="1:14" s="1" customFormat="1" ht="7.5" customHeight="1">
      <c r="A22" s="77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  <c r="N22" s="80"/>
    </row>
    <row r="23" spans="1:14" ht="13.5">
      <c r="A23" s="128" t="s">
        <v>297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</row>
  </sheetData>
  <sheetProtection/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2" t="s">
        <v>296</v>
      </c>
      <c r="C1" s="142"/>
      <c r="D1" s="142"/>
      <c r="E1" s="142"/>
      <c r="F1" s="142"/>
    </row>
    <row r="2" spans="2:6" s="4" customFormat="1" ht="23.25" customHeight="1">
      <c r="B2" s="3" t="str">
        <f>'１３地区別人口と世帯数'!A2</f>
        <v>2014.8.1</v>
      </c>
      <c r="C2" s="3"/>
      <c r="D2" s="3"/>
      <c r="E2" s="3"/>
      <c r="F2" s="3"/>
    </row>
    <row r="3" spans="2:6" s="4" customFormat="1" ht="13.5">
      <c r="B3" s="143" t="s">
        <v>39</v>
      </c>
      <c r="C3" s="143" t="s">
        <v>3</v>
      </c>
      <c r="D3" s="146" t="s">
        <v>0</v>
      </c>
      <c r="E3" s="147"/>
      <c r="F3" s="148"/>
    </row>
    <row r="4" spans="2:6" s="4" customFormat="1" ht="13.5">
      <c r="B4" s="144"/>
      <c r="C4" s="144"/>
      <c r="D4" s="149"/>
      <c r="E4" s="150"/>
      <c r="F4" s="151"/>
    </row>
    <row r="5" spans="2:6" s="4" customFormat="1" ht="23.25" customHeight="1">
      <c r="B5" s="145"/>
      <c r="C5" s="145"/>
      <c r="D5" s="58" t="s">
        <v>6</v>
      </c>
      <c r="E5" s="58" t="s">
        <v>7</v>
      </c>
      <c r="F5" s="58" t="s">
        <v>8</v>
      </c>
    </row>
    <row r="6" spans="2:6" s="4" customFormat="1" ht="27" customHeight="1">
      <c r="B6" s="64" t="s">
        <v>287</v>
      </c>
      <c r="C6" s="57">
        <v>120</v>
      </c>
      <c r="D6" s="57">
        <v>206</v>
      </c>
      <c r="E6" s="57">
        <v>110</v>
      </c>
      <c r="F6" s="57">
        <v>96</v>
      </c>
    </row>
    <row r="7" spans="2:6" s="4" customFormat="1" ht="27" customHeight="1">
      <c r="B7" s="65" t="s">
        <v>40</v>
      </c>
      <c r="C7" s="57">
        <v>298</v>
      </c>
      <c r="D7" s="57">
        <v>561</v>
      </c>
      <c r="E7" s="57">
        <v>307</v>
      </c>
      <c r="F7" s="57">
        <v>254</v>
      </c>
    </row>
    <row r="8" spans="2:6" s="4" customFormat="1" ht="27" customHeight="1">
      <c r="B8" s="65" t="s">
        <v>41</v>
      </c>
      <c r="C8" s="57">
        <v>662</v>
      </c>
      <c r="D8" s="57">
        <v>946</v>
      </c>
      <c r="E8" s="57">
        <v>426</v>
      </c>
      <c r="F8" s="57">
        <v>520</v>
      </c>
    </row>
    <row r="9" spans="2:6" s="4" customFormat="1" ht="27" customHeight="1">
      <c r="B9" s="65" t="s">
        <v>42</v>
      </c>
      <c r="C9" s="57">
        <v>615</v>
      </c>
      <c r="D9" s="57">
        <v>830</v>
      </c>
      <c r="E9" s="57">
        <v>389</v>
      </c>
      <c r="F9" s="57">
        <v>441</v>
      </c>
    </row>
    <row r="10" spans="2:6" s="4" customFormat="1" ht="27" customHeight="1">
      <c r="B10" s="65" t="s">
        <v>43</v>
      </c>
      <c r="C10" s="57">
        <v>274</v>
      </c>
      <c r="D10" s="57">
        <v>547</v>
      </c>
      <c r="E10" s="57">
        <v>274</v>
      </c>
      <c r="F10" s="57">
        <v>273</v>
      </c>
    </row>
    <row r="11" spans="2:6" s="4" customFormat="1" ht="27" customHeight="1">
      <c r="B11" s="65" t="s">
        <v>44</v>
      </c>
      <c r="C11" s="57">
        <v>316</v>
      </c>
      <c r="D11" s="57">
        <v>391</v>
      </c>
      <c r="E11" s="57">
        <v>85</v>
      </c>
      <c r="F11" s="57">
        <v>306</v>
      </c>
    </row>
    <row r="12" spans="2:6" s="4" customFormat="1" ht="27" customHeight="1">
      <c r="B12" s="65" t="s">
        <v>45</v>
      </c>
      <c r="C12" s="57">
        <v>158</v>
      </c>
      <c r="D12" s="57">
        <v>172</v>
      </c>
      <c r="E12" s="57">
        <v>114</v>
      </c>
      <c r="F12" s="57">
        <v>58</v>
      </c>
    </row>
    <row r="13" spans="2:6" s="4" customFormat="1" ht="27" customHeight="1">
      <c r="B13" s="60" t="s">
        <v>288</v>
      </c>
      <c r="C13" s="57">
        <v>162</v>
      </c>
      <c r="D13" s="57">
        <v>328</v>
      </c>
      <c r="E13" s="57">
        <v>162</v>
      </c>
      <c r="F13" s="57">
        <v>166</v>
      </c>
    </row>
    <row r="14" spans="2:6" s="4" customFormat="1" ht="27" customHeight="1">
      <c r="B14" s="65" t="s">
        <v>46</v>
      </c>
      <c r="C14" s="57">
        <v>864</v>
      </c>
      <c r="D14" s="57">
        <v>1099</v>
      </c>
      <c r="E14" s="57">
        <v>650</v>
      </c>
      <c r="F14" s="57">
        <v>449</v>
      </c>
    </row>
    <row r="15" spans="2:6" s="4" customFormat="1" ht="27" customHeight="1">
      <c r="B15" s="37" t="s">
        <v>47</v>
      </c>
      <c r="C15" s="38">
        <f>SUM(C6:C14)</f>
        <v>3469</v>
      </c>
      <c r="D15" s="38">
        <f>SUM(D6:D14)</f>
        <v>5080</v>
      </c>
      <c r="E15" s="38">
        <f>SUM(E6:E14)</f>
        <v>2517</v>
      </c>
      <c r="F15" s="38">
        <f>SUM(F6:F14)</f>
        <v>2563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小林　周平</cp:lastModifiedBy>
  <cp:lastPrinted>2012-03-05T07:15:39Z</cp:lastPrinted>
  <dcterms:created xsi:type="dcterms:W3CDTF">1998-08-25T04:55:29Z</dcterms:created>
  <dcterms:modified xsi:type="dcterms:W3CDTF">2014-08-18T00:16:48Z</dcterms:modified>
  <cp:category/>
  <cp:version/>
  <cp:contentType/>
  <cp:contentStatus/>
</cp:coreProperties>
</file>