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'人口・世帯数の推移'!$A$1:$J$34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<sst xmlns="http://schemas.openxmlformats.org/spreadsheetml/2006/main" count="392" uniqueCount="304">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</sst>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31" fontId="4" fillId="34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1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8" t="s">
        <v>277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>
      <c r="A3" s="115" t="s">
        <v>2</v>
      </c>
      <c r="B3" s="115" t="s">
        <v>3</v>
      </c>
      <c r="C3" s="109" t="s">
        <v>0</v>
      </c>
      <c r="D3" s="110"/>
      <c r="E3" s="111"/>
      <c r="F3" s="109" t="s">
        <v>275</v>
      </c>
      <c r="G3" s="110"/>
      <c r="H3" s="111"/>
      <c r="I3" s="66" t="s">
        <v>1</v>
      </c>
      <c r="J3" s="66" t="s">
        <v>0</v>
      </c>
    </row>
    <row r="4" spans="1:10" ht="13.5" customHeight="1">
      <c r="A4" s="116"/>
      <c r="B4" s="116"/>
      <c r="C4" s="112"/>
      <c r="D4" s="113"/>
      <c r="E4" s="114"/>
      <c r="F4" s="112"/>
      <c r="G4" s="113"/>
      <c r="H4" s="114"/>
      <c r="I4" s="69" t="s">
        <v>4</v>
      </c>
      <c r="J4" s="67" t="s">
        <v>5</v>
      </c>
    </row>
    <row r="5" spans="1:10" ht="13.5" customHeight="1">
      <c r="A5" s="117"/>
      <c r="B5" s="117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106">
        <v>41913</v>
      </c>
      <c r="B28" s="32">
        <v>180758</v>
      </c>
      <c r="C28" s="32">
        <v>419916</v>
      </c>
      <c r="D28" s="32">
        <v>208234</v>
      </c>
      <c r="E28" s="32">
        <v>211682</v>
      </c>
      <c r="F28" s="32">
        <v>1871</v>
      </c>
      <c r="G28" s="32">
        <v>1647</v>
      </c>
      <c r="H28" s="35">
        <v>0.003937657344914397</v>
      </c>
      <c r="I28" s="34">
        <v>2.323083902233926</v>
      </c>
      <c r="J28" s="32">
        <v>6041.087613293051</v>
      </c>
    </row>
    <row r="29" spans="1:10" ht="15.75" customHeight="1">
      <c r="A29" s="81">
        <v>42064</v>
      </c>
      <c r="B29" s="32">
        <v>180987</v>
      </c>
      <c r="C29" s="32">
        <v>420294</v>
      </c>
      <c r="D29" s="32">
        <v>208294</v>
      </c>
      <c r="E29" s="32">
        <v>212000</v>
      </c>
      <c r="F29" s="33">
        <v>229</v>
      </c>
      <c r="G29" s="33">
        <v>378</v>
      </c>
      <c r="H29" s="91">
        <v>0.0009001800360072014</v>
      </c>
      <c r="I29" s="34">
        <v>2.322233088564372</v>
      </c>
      <c r="J29" s="32">
        <v>6046.525679758308</v>
      </c>
    </row>
    <row r="30" spans="1:10" ht="13.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2" ht="13.5">
      <c r="A32" s="2" t="s">
        <v>299</v>
      </c>
    </row>
    <row r="33" ht="13.5">
      <c r="A33" s="2" t="s">
        <v>300</v>
      </c>
    </row>
  </sheetData>
  <sheetProtection/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7" t="s">
        <v>291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>
      <c r="A2" s="6" t="str">
        <f>'１３地区別人口と世帯数'!A2</f>
        <v>2015.3.1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0" t="s">
        <v>81</v>
      </c>
      <c r="B3" s="53" t="s">
        <v>80</v>
      </c>
      <c r="C3" s="122" t="s">
        <v>0</v>
      </c>
      <c r="D3" s="123"/>
      <c r="E3" s="124"/>
      <c r="F3" s="10"/>
      <c r="G3" s="120" t="s">
        <v>81</v>
      </c>
      <c r="H3" s="53" t="s">
        <v>80</v>
      </c>
      <c r="I3" s="122" t="s">
        <v>0</v>
      </c>
      <c r="J3" s="123"/>
      <c r="K3" s="124"/>
    </row>
    <row r="4" spans="1:11" ht="19.5" customHeight="1">
      <c r="A4" s="121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21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641</v>
      </c>
      <c r="C5" s="49">
        <v>1247</v>
      </c>
      <c r="D5" s="103">
        <v>602</v>
      </c>
      <c r="E5" s="103">
        <v>645</v>
      </c>
      <c r="F5" s="10"/>
      <c r="G5" s="50" t="s">
        <v>87</v>
      </c>
      <c r="H5" s="49">
        <v>705</v>
      </c>
      <c r="I5" s="49">
        <v>1533</v>
      </c>
      <c r="J5" s="103">
        <v>708</v>
      </c>
      <c r="K5" s="103">
        <v>825</v>
      </c>
    </row>
    <row r="6" spans="1:11" ht="18.75" customHeight="1">
      <c r="A6" s="48" t="s">
        <v>84</v>
      </c>
      <c r="B6" s="118">
        <v>4126</v>
      </c>
      <c r="C6" s="118">
        <v>7832</v>
      </c>
      <c r="D6" s="125">
        <v>3784</v>
      </c>
      <c r="E6" s="125">
        <v>4048</v>
      </c>
      <c r="F6" s="10"/>
      <c r="G6" s="50" t="s">
        <v>89</v>
      </c>
      <c r="H6" s="49">
        <v>449</v>
      </c>
      <c r="I6" s="49">
        <v>1120</v>
      </c>
      <c r="J6" s="103">
        <v>535</v>
      </c>
      <c r="K6" s="103">
        <v>585</v>
      </c>
    </row>
    <row r="7" spans="1:11" ht="18.75" customHeight="1">
      <c r="A7" s="48" t="s">
        <v>86</v>
      </c>
      <c r="B7" s="119"/>
      <c r="C7" s="119"/>
      <c r="D7" s="126"/>
      <c r="E7" s="126"/>
      <c r="F7" s="10"/>
      <c r="G7" s="50" t="s">
        <v>91</v>
      </c>
      <c r="H7" s="49">
        <v>701</v>
      </c>
      <c r="I7" s="49">
        <v>1692</v>
      </c>
      <c r="J7" s="103">
        <v>806</v>
      </c>
      <c r="K7" s="103">
        <v>886</v>
      </c>
    </row>
    <row r="8" spans="1:11" ht="18.75" customHeight="1">
      <c r="A8" s="48" t="s">
        <v>88</v>
      </c>
      <c r="B8" s="49">
        <v>591</v>
      </c>
      <c r="C8" s="49">
        <v>1157</v>
      </c>
      <c r="D8" s="103">
        <v>602</v>
      </c>
      <c r="E8" s="103">
        <v>555</v>
      </c>
      <c r="F8" s="10"/>
      <c r="G8" s="50" t="s">
        <v>93</v>
      </c>
      <c r="H8" s="49">
        <v>465</v>
      </c>
      <c r="I8" s="49">
        <v>1280</v>
      </c>
      <c r="J8" s="103">
        <v>603</v>
      </c>
      <c r="K8" s="103">
        <v>677</v>
      </c>
    </row>
    <row r="9" spans="1:11" ht="18.75" customHeight="1">
      <c r="A9" s="48" t="s">
        <v>90</v>
      </c>
      <c r="B9" s="49">
        <v>345</v>
      </c>
      <c r="C9" s="49">
        <v>721</v>
      </c>
      <c r="D9" s="103">
        <v>362</v>
      </c>
      <c r="E9" s="103">
        <v>359</v>
      </c>
      <c r="F9" s="10"/>
      <c r="G9" s="50" t="s">
        <v>95</v>
      </c>
      <c r="H9" s="49">
        <v>835</v>
      </c>
      <c r="I9" s="49">
        <v>1986</v>
      </c>
      <c r="J9" s="103">
        <v>921</v>
      </c>
      <c r="K9" s="103">
        <v>1065</v>
      </c>
    </row>
    <row r="10" spans="1:11" ht="18.75" customHeight="1">
      <c r="A10" s="48" t="s">
        <v>92</v>
      </c>
      <c r="B10" s="49">
        <v>1214</v>
      </c>
      <c r="C10" s="49">
        <v>1727</v>
      </c>
      <c r="D10" s="103">
        <v>1244</v>
      </c>
      <c r="E10" s="103">
        <v>483</v>
      </c>
      <c r="F10" s="10"/>
      <c r="G10" s="50" t="s">
        <v>97</v>
      </c>
      <c r="H10" s="49">
        <v>622</v>
      </c>
      <c r="I10" s="49">
        <v>1411</v>
      </c>
      <c r="J10" s="103">
        <v>671</v>
      </c>
      <c r="K10" s="103">
        <v>740</v>
      </c>
    </row>
    <row r="11" spans="1:11" ht="18.75" customHeight="1">
      <c r="A11" s="48" t="s">
        <v>94</v>
      </c>
      <c r="B11" s="49">
        <v>582</v>
      </c>
      <c r="C11" s="49">
        <v>1284</v>
      </c>
      <c r="D11" s="103">
        <v>635</v>
      </c>
      <c r="E11" s="103">
        <v>649</v>
      </c>
      <c r="F11" s="10"/>
      <c r="G11" s="50" t="s">
        <v>99</v>
      </c>
      <c r="H11" s="49">
        <v>511</v>
      </c>
      <c r="I11" s="49">
        <v>1169</v>
      </c>
      <c r="J11" s="103">
        <v>539</v>
      </c>
      <c r="K11" s="103">
        <v>630</v>
      </c>
    </row>
    <row r="12" spans="1:11" ht="18.75" customHeight="1">
      <c r="A12" s="48" t="s">
        <v>96</v>
      </c>
      <c r="B12" s="49">
        <v>147</v>
      </c>
      <c r="C12" s="49">
        <v>330</v>
      </c>
      <c r="D12" s="103">
        <v>168</v>
      </c>
      <c r="E12" s="103">
        <v>162</v>
      </c>
      <c r="F12" s="10"/>
      <c r="G12" s="50" t="s">
        <v>101</v>
      </c>
      <c r="H12" s="49">
        <v>532</v>
      </c>
      <c r="I12" s="49">
        <v>1336</v>
      </c>
      <c r="J12" s="103">
        <v>624</v>
      </c>
      <c r="K12" s="103">
        <v>712</v>
      </c>
    </row>
    <row r="13" spans="1:11" ht="18.75" customHeight="1">
      <c r="A13" s="48" t="s">
        <v>98</v>
      </c>
      <c r="B13" s="49">
        <v>653</v>
      </c>
      <c r="C13" s="49">
        <v>1409</v>
      </c>
      <c r="D13" s="103">
        <v>703</v>
      </c>
      <c r="E13" s="103">
        <v>706</v>
      </c>
      <c r="F13" s="10"/>
      <c r="G13" s="50" t="s">
        <v>103</v>
      </c>
      <c r="H13" s="49">
        <v>551</v>
      </c>
      <c r="I13" s="49">
        <v>1427</v>
      </c>
      <c r="J13" s="103">
        <v>684</v>
      </c>
      <c r="K13" s="103">
        <v>743</v>
      </c>
    </row>
    <row r="14" spans="1:11" ht="18.75" customHeight="1">
      <c r="A14" s="48" t="s">
        <v>100</v>
      </c>
      <c r="B14" s="49">
        <v>634</v>
      </c>
      <c r="C14" s="49">
        <v>1295</v>
      </c>
      <c r="D14" s="103">
        <v>634</v>
      </c>
      <c r="E14" s="103">
        <v>661</v>
      </c>
      <c r="F14" s="10"/>
      <c r="G14" s="50" t="s">
        <v>105</v>
      </c>
      <c r="H14" s="49">
        <v>779</v>
      </c>
      <c r="I14" s="49">
        <v>1830</v>
      </c>
      <c r="J14" s="103">
        <v>893</v>
      </c>
      <c r="K14" s="103">
        <v>937</v>
      </c>
    </row>
    <row r="15" spans="1:11" ht="18.75" customHeight="1">
      <c r="A15" s="48" t="s">
        <v>102</v>
      </c>
      <c r="B15" s="49">
        <v>842</v>
      </c>
      <c r="C15" s="49">
        <v>1943</v>
      </c>
      <c r="D15" s="103">
        <v>950</v>
      </c>
      <c r="E15" s="103">
        <v>993</v>
      </c>
      <c r="F15" s="10"/>
      <c r="G15" s="50" t="s">
        <v>107</v>
      </c>
      <c r="H15" s="49">
        <v>170</v>
      </c>
      <c r="I15" s="49">
        <v>406</v>
      </c>
      <c r="J15" s="103">
        <v>200</v>
      </c>
      <c r="K15" s="103">
        <v>206</v>
      </c>
    </row>
    <row r="16" spans="1:11" ht="18.75" customHeight="1">
      <c r="A16" s="48" t="s">
        <v>104</v>
      </c>
      <c r="B16" s="49">
        <v>383</v>
      </c>
      <c r="C16" s="49">
        <v>763</v>
      </c>
      <c r="D16" s="103">
        <v>389</v>
      </c>
      <c r="E16" s="103">
        <v>374</v>
      </c>
      <c r="F16" s="10"/>
      <c r="G16" s="50" t="s">
        <v>109</v>
      </c>
      <c r="H16" s="49">
        <v>596</v>
      </c>
      <c r="I16" s="49">
        <v>1444</v>
      </c>
      <c r="J16" s="103">
        <v>711</v>
      </c>
      <c r="K16" s="103">
        <v>733</v>
      </c>
    </row>
    <row r="17" spans="1:11" ht="18.75" customHeight="1">
      <c r="A17" s="48" t="s">
        <v>106</v>
      </c>
      <c r="B17" s="49">
        <v>1148</v>
      </c>
      <c r="C17" s="49">
        <v>1889</v>
      </c>
      <c r="D17" s="103">
        <v>921</v>
      </c>
      <c r="E17" s="103">
        <v>968</v>
      </c>
      <c r="F17" s="10"/>
      <c r="G17" s="50" t="s">
        <v>111</v>
      </c>
      <c r="H17" s="49">
        <v>348</v>
      </c>
      <c r="I17" s="49">
        <v>702</v>
      </c>
      <c r="J17" s="103">
        <v>411</v>
      </c>
      <c r="K17" s="103">
        <v>291</v>
      </c>
    </row>
    <row r="18" spans="1:11" ht="18.75" customHeight="1">
      <c r="A18" s="48" t="s">
        <v>108</v>
      </c>
      <c r="B18" s="49">
        <v>877</v>
      </c>
      <c r="C18" s="49">
        <v>2010</v>
      </c>
      <c r="D18" s="103">
        <v>996</v>
      </c>
      <c r="E18" s="103">
        <v>1014</v>
      </c>
      <c r="F18" s="10"/>
      <c r="G18" s="50" t="s">
        <v>113</v>
      </c>
      <c r="H18" s="49">
        <v>645</v>
      </c>
      <c r="I18" s="49">
        <v>1606</v>
      </c>
      <c r="J18" s="103">
        <v>792</v>
      </c>
      <c r="K18" s="103">
        <v>814</v>
      </c>
    </row>
    <row r="19" spans="1:11" ht="18.75" customHeight="1">
      <c r="A19" s="48" t="s">
        <v>110</v>
      </c>
      <c r="B19" s="49">
        <v>335</v>
      </c>
      <c r="C19" s="49">
        <v>707</v>
      </c>
      <c r="D19" s="103">
        <v>370</v>
      </c>
      <c r="E19" s="103">
        <v>337</v>
      </c>
      <c r="F19" s="10"/>
      <c r="G19" s="50" t="s">
        <v>115</v>
      </c>
      <c r="H19" s="49">
        <v>475</v>
      </c>
      <c r="I19" s="49">
        <v>989</v>
      </c>
      <c r="J19" s="103">
        <v>507</v>
      </c>
      <c r="K19" s="103">
        <v>482</v>
      </c>
    </row>
    <row r="20" spans="1:11" ht="18.75" customHeight="1">
      <c r="A20" s="48" t="s">
        <v>112</v>
      </c>
      <c r="B20" s="49">
        <v>207</v>
      </c>
      <c r="C20" s="49">
        <v>467</v>
      </c>
      <c r="D20" s="103">
        <v>238</v>
      </c>
      <c r="E20" s="103">
        <v>229</v>
      </c>
      <c r="F20" s="10"/>
      <c r="G20" s="50" t="s">
        <v>117</v>
      </c>
      <c r="H20" s="49">
        <v>1209</v>
      </c>
      <c r="I20" s="49">
        <v>3002</v>
      </c>
      <c r="J20" s="103">
        <v>1461</v>
      </c>
      <c r="K20" s="103">
        <v>1541</v>
      </c>
    </row>
    <row r="21" spans="1:11" ht="18.75" customHeight="1">
      <c r="A21" s="48" t="s">
        <v>114</v>
      </c>
      <c r="B21" s="49">
        <v>413</v>
      </c>
      <c r="C21" s="49">
        <v>1031</v>
      </c>
      <c r="D21" s="103">
        <v>528</v>
      </c>
      <c r="E21" s="103">
        <v>503</v>
      </c>
      <c r="F21" s="10"/>
      <c r="G21" s="50" t="s">
        <v>119</v>
      </c>
      <c r="H21" s="49">
        <v>934</v>
      </c>
      <c r="I21" s="49">
        <v>2132</v>
      </c>
      <c r="J21" s="103">
        <v>1039</v>
      </c>
      <c r="K21" s="103">
        <v>1093</v>
      </c>
    </row>
    <row r="22" spans="1:11" ht="18.75" customHeight="1">
      <c r="A22" s="48" t="s">
        <v>116</v>
      </c>
      <c r="B22" s="49">
        <v>828</v>
      </c>
      <c r="C22" s="49">
        <v>1852</v>
      </c>
      <c r="D22" s="103">
        <v>943</v>
      </c>
      <c r="E22" s="103">
        <v>909</v>
      </c>
      <c r="F22" s="10"/>
      <c r="G22" s="50" t="s">
        <v>121</v>
      </c>
      <c r="H22" s="49">
        <v>692</v>
      </c>
      <c r="I22" s="49">
        <v>1603</v>
      </c>
      <c r="J22" s="103">
        <v>754</v>
      </c>
      <c r="K22" s="103">
        <v>849</v>
      </c>
    </row>
    <row r="23" spans="1:11" ht="18.75" customHeight="1">
      <c r="A23" s="48" t="s">
        <v>118</v>
      </c>
      <c r="B23" s="49">
        <v>614</v>
      </c>
      <c r="C23" s="49">
        <v>1125</v>
      </c>
      <c r="D23" s="103">
        <v>553</v>
      </c>
      <c r="E23" s="103">
        <v>572</v>
      </c>
      <c r="F23" s="10"/>
      <c r="G23" s="50" t="s">
        <v>123</v>
      </c>
      <c r="H23" s="49">
        <v>746</v>
      </c>
      <c r="I23" s="49">
        <v>1787</v>
      </c>
      <c r="J23" s="103">
        <v>857</v>
      </c>
      <c r="K23" s="103">
        <v>930</v>
      </c>
    </row>
    <row r="24" spans="1:11" ht="18.75" customHeight="1">
      <c r="A24" s="48" t="s">
        <v>120</v>
      </c>
      <c r="B24" s="49">
        <v>446</v>
      </c>
      <c r="C24" s="49">
        <v>1103</v>
      </c>
      <c r="D24" s="103">
        <v>521</v>
      </c>
      <c r="E24" s="103">
        <v>582</v>
      </c>
      <c r="F24" s="10"/>
      <c r="G24" s="50" t="s">
        <v>125</v>
      </c>
      <c r="H24" s="49">
        <v>608</v>
      </c>
      <c r="I24" s="49">
        <v>1575</v>
      </c>
      <c r="J24" s="103">
        <v>785</v>
      </c>
      <c r="K24" s="103">
        <v>790</v>
      </c>
    </row>
    <row r="25" spans="1:11" ht="18.75" customHeight="1">
      <c r="A25" s="48" t="s">
        <v>122</v>
      </c>
      <c r="B25" s="49">
        <v>634</v>
      </c>
      <c r="C25" s="49">
        <v>1645</v>
      </c>
      <c r="D25" s="103">
        <v>845</v>
      </c>
      <c r="E25" s="103">
        <v>800</v>
      </c>
      <c r="F25" s="10"/>
      <c r="G25" s="50" t="s">
        <v>127</v>
      </c>
      <c r="H25" s="49">
        <v>651</v>
      </c>
      <c r="I25" s="49">
        <v>1233</v>
      </c>
      <c r="J25" s="103">
        <v>608</v>
      </c>
      <c r="K25" s="103">
        <v>625</v>
      </c>
    </row>
    <row r="26" spans="1:11" ht="18.75" customHeight="1">
      <c r="A26" s="48" t="s">
        <v>124</v>
      </c>
      <c r="B26" s="49">
        <v>461</v>
      </c>
      <c r="C26" s="49">
        <v>1151</v>
      </c>
      <c r="D26" s="103">
        <v>528</v>
      </c>
      <c r="E26" s="103">
        <v>623</v>
      </c>
      <c r="F26" s="10"/>
      <c r="G26" s="50" t="s">
        <v>129</v>
      </c>
      <c r="H26" s="49">
        <v>674</v>
      </c>
      <c r="I26" s="49">
        <v>1453</v>
      </c>
      <c r="J26" s="103">
        <v>699</v>
      </c>
      <c r="K26" s="103">
        <v>754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683</v>
      </c>
      <c r="I27" s="49">
        <v>1657</v>
      </c>
      <c r="J27" s="103">
        <v>797</v>
      </c>
      <c r="K27" s="103">
        <v>860</v>
      </c>
    </row>
    <row r="28" spans="1:11" ht="18.75" customHeight="1">
      <c r="A28" s="48" t="s">
        <v>128</v>
      </c>
      <c r="B28" s="49">
        <v>649</v>
      </c>
      <c r="C28" s="49">
        <v>1750</v>
      </c>
      <c r="D28" s="103">
        <v>871</v>
      </c>
      <c r="E28" s="103">
        <v>879</v>
      </c>
      <c r="F28" s="10"/>
      <c r="G28" s="50" t="s">
        <v>133</v>
      </c>
      <c r="H28" s="49">
        <v>381</v>
      </c>
      <c r="I28" s="49">
        <v>627</v>
      </c>
      <c r="J28" s="103">
        <v>278</v>
      </c>
      <c r="K28" s="103">
        <v>349</v>
      </c>
    </row>
    <row r="29" spans="1:11" ht="18.75" customHeight="1">
      <c r="A29" s="48" t="s">
        <v>130</v>
      </c>
      <c r="B29" s="49">
        <v>399</v>
      </c>
      <c r="C29" s="49">
        <v>1032</v>
      </c>
      <c r="D29" s="103">
        <v>530</v>
      </c>
      <c r="E29" s="103">
        <v>502</v>
      </c>
      <c r="F29" s="10"/>
      <c r="G29" s="50" t="s">
        <v>135</v>
      </c>
      <c r="H29" s="49">
        <v>494</v>
      </c>
      <c r="I29" s="49">
        <v>995</v>
      </c>
      <c r="J29" s="103">
        <v>466</v>
      </c>
      <c r="K29" s="103">
        <v>529</v>
      </c>
    </row>
    <row r="30" spans="1:11" ht="18.75" customHeight="1">
      <c r="A30" s="48" t="s">
        <v>132</v>
      </c>
      <c r="B30" s="49">
        <v>224</v>
      </c>
      <c r="C30" s="49">
        <v>484</v>
      </c>
      <c r="D30" s="103">
        <v>241</v>
      </c>
      <c r="E30" s="103">
        <v>243</v>
      </c>
      <c r="F30" s="10"/>
      <c r="G30" s="50" t="s">
        <v>137</v>
      </c>
      <c r="H30" s="49">
        <v>434</v>
      </c>
      <c r="I30" s="49">
        <v>808</v>
      </c>
      <c r="J30" s="103">
        <v>411</v>
      </c>
      <c r="K30" s="103">
        <v>397</v>
      </c>
    </row>
    <row r="31" spans="1:11" ht="18.75" customHeight="1">
      <c r="A31" s="48" t="s">
        <v>134</v>
      </c>
      <c r="B31" s="49">
        <v>2346</v>
      </c>
      <c r="C31" s="49">
        <v>4334</v>
      </c>
      <c r="D31" s="103">
        <v>2077</v>
      </c>
      <c r="E31" s="103">
        <v>2257</v>
      </c>
      <c r="F31" s="10"/>
      <c r="G31" s="48" t="s">
        <v>139</v>
      </c>
      <c r="H31" s="49">
        <v>791</v>
      </c>
      <c r="I31" s="49">
        <v>2024</v>
      </c>
      <c r="J31" s="103">
        <v>1039</v>
      </c>
      <c r="K31" s="103">
        <v>985</v>
      </c>
    </row>
    <row r="32" spans="1:11" ht="18.75" customHeight="1">
      <c r="A32" s="48" t="s">
        <v>136</v>
      </c>
      <c r="B32" s="49">
        <v>628</v>
      </c>
      <c r="C32" s="49">
        <v>1486</v>
      </c>
      <c r="D32" s="103">
        <v>733</v>
      </c>
      <c r="E32" s="103">
        <v>753</v>
      </c>
      <c r="F32" s="10"/>
      <c r="G32" s="48" t="s">
        <v>141</v>
      </c>
      <c r="H32" s="49">
        <v>246</v>
      </c>
      <c r="I32" s="49">
        <v>520</v>
      </c>
      <c r="J32" s="103">
        <v>266</v>
      </c>
      <c r="K32" s="103">
        <v>254</v>
      </c>
    </row>
    <row r="33" spans="1:11" ht="18.75" customHeight="1">
      <c r="A33" s="48" t="s">
        <v>138</v>
      </c>
      <c r="B33" s="49">
        <v>307</v>
      </c>
      <c r="C33" s="49">
        <v>750</v>
      </c>
      <c r="D33" s="103">
        <v>378</v>
      </c>
      <c r="E33" s="103">
        <v>372</v>
      </c>
      <c r="F33" s="10"/>
      <c r="G33" s="48" t="s">
        <v>143</v>
      </c>
      <c r="H33" s="49">
        <v>511</v>
      </c>
      <c r="I33" s="49">
        <v>1218</v>
      </c>
      <c r="J33" s="103">
        <v>590</v>
      </c>
      <c r="K33" s="103">
        <v>628</v>
      </c>
    </row>
    <row r="34" spans="1:11" ht="18.75" customHeight="1">
      <c r="A34" s="48" t="s">
        <v>140</v>
      </c>
      <c r="B34" s="49">
        <v>24</v>
      </c>
      <c r="C34" s="49">
        <v>66</v>
      </c>
      <c r="D34" s="103">
        <v>35</v>
      </c>
      <c r="E34" s="103">
        <v>31</v>
      </c>
      <c r="F34" s="10"/>
      <c r="G34" s="48" t="s">
        <v>145</v>
      </c>
      <c r="H34" s="49">
        <v>1641</v>
      </c>
      <c r="I34" s="49">
        <v>4116</v>
      </c>
      <c r="J34" s="103">
        <v>2004</v>
      </c>
      <c r="K34" s="103">
        <v>2112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1023</v>
      </c>
      <c r="I35" s="49">
        <v>2188</v>
      </c>
      <c r="J35" s="103">
        <v>1124</v>
      </c>
      <c r="K35" s="103">
        <v>1064</v>
      </c>
    </row>
    <row r="36" spans="1:11" ht="18.75" customHeight="1">
      <c r="A36" s="48" t="s">
        <v>144</v>
      </c>
      <c r="B36" s="49">
        <v>771</v>
      </c>
      <c r="C36" s="49">
        <v>1611</v>
      </c>
      <c r="D36" s="103">
        <v>815</v>
      </c>
      <c r="E36" s="103">
        <v>796</v>
      </c>
      <c r="F36" s="10"/>
      <c r="G36" s="48" t="s">
        <v>149</v>
      </c>
      <c r="H36" s="49">
        <v>431</v>
      </c>
      <c r="I36" s="49">
        <v>799</v>
      </c>
      <c r="J36" s="103">
        <v>408</v>
      </c>
      <c r="K36" s="103">
        <v>391</v>
      </c>
    </row>
    <row r="37" spans="1:11" ht="18.75" customHeight="1">
      <c r="A37" s="48" t="s">
        <v>146</v>
      </c>
      <c r="B37" s="49">
        <v>390</v>
      </c>
      <c r="C37" s="49">
        <v>1090</v>
      </c>
      <c r="D37" s="103">
        <v>532</v>
      </c>
      <c r="E37" s="103">
        <v>558</v>
      </c>
      <c r="F37" s="10"/>
      <c r="G37" s="48" t="s">
        <v>151</v>
      </c>
      <c r="H37" s="49">
        <v>829</v>
      </c>
      <c r="I37" s="49">
        <v>2047</v>
      </c>
      <c r="J37" s="103">
        <v>1010</v>
      </c>
      <c r="K37" s="103">
        <v>1037</v>
      </c>
    </row>
    <row r="38" spans="1:11" ht="18.75" customHeight="1">
      <c r="A38" s="48" t="s">
        <v>148</v>
      </c>
      <c r="B38" s="49">
        <v>1231</v>
      </c>
      <c r="C38" s="49">
        <v>2995</v>
      </c>
      <c r="D38" s="103">
        <v>1498</v>
      </c>
      <c r="E38" s="103">
        <v>1497</v>
      </c>
      <c r="F38" s="10"/>
      <c r="G38" s="48" t="s">
        <v>153</v>
      </c>
      <c r="H38" s="49">
        <v>171</v>
      </c>
      <c r="I38" s="49">
        <v>318</v>
      </c>
      <c r="J38" s="103">
        <v>176</v>
      </c>
      <c r="K38" s="103">
        <v>142</v>
      </c>
    </row>
    <row r="39" spans="1:11" ht="18.75" customHeight="1">
      <c r="A39" s="48" t="s">
        <v>150</v>
      </c>
      <c r="B39" s="49">
        <v>822</v>
      </c>
      <c r="C39" s="49">
        <v>2189</v>
      </c>
      <c r="D39" s="103">
        <v>1123</v>
      </c>
      <c r="E39" s="103">
        <v>1066</v>
      </c>
      <c r="F39" s="10"/>
      <c r="G39" s="48" t="s">
        <v>155</v>
      </c>
      <c r="H39" s="49">
        <v>885</v>
      </c>
      <c r="I39" s="49">
        <v>1846</v>
      </c>
      <c r="J39" s="103">
        <v>943</v>
      </c>
      <c r="K39" s="103">
        <v>903</v>
      </c>
    </row>
    <row r="40" spans="1:11" ht="18.75" customHeight="1">
      <c r="A40" s="48" t="s">
        <v>152</v>
      </c>
      <c r="B40" s="49">
        <v>559</v>
      </c>
      <c r="C40" s="49">
        <v>1566</v>
      </c>
      <c r="D40" s="103">
        <v>703</v>
      </c>
      <c r="E40" s="103">
        <v>863</v>
      </c>
      <c r="F40" s="10"/>
      <c r="G40" s="48" t="s">
        <v>157</v>
      </c>
      <c r="H40" s="49">
        <v>259</v>
      </c>
      <c r="I40" s="49">
        <v>711</v>
      </c>
      <c r="J40" s="103">
        <v>353</v>
      </c>
      <c r="K40" s="103">
        <v>358</v>
      </c>
    </row>
    <row r="41" spans="1:11" ht="18.75" customHeight="1">
      <c r="A41" s="48" t="s">
        <v>154</v>
      </c>
      <c r="B41" s="49">
        <v>371</v>
      </c>
      <c r="C41" s="49">
        <v>882</v>
      </c>
      <c r="D41" s="103">
        <v>424</v>
      </c>
      <c r="E41" s="103">
        <v>458</v>
      </c>
      <c r="F41" s="10"/>
      <c r="G41" s="48" t="s">
        <v>159</v>
      </c>
      <c r="H41" s="49">
        <v>991</v>
      </c>
      <c r="I41" s="49">
        <v>2263</v>
      </c>
      <c r="J41" s="103">
        <v>1107</v>
      </c>
      <c r="K41" s="103">
        <v>1156</v>
      </c>
    </row>
    <row r="42" spans="1:11" ht="18.75" customHeight="1">
      <c r="A42" s="48" t="s">
        <v>156</v>
      </c>
      <c r="B42" s="49">
        <v>443</v>
      </c>
      <c r="C42" s="49">
        <v>1053</v>
      </c>
      <c r="D42" s="103">
        <v>517</v>
      </c>
      <c r="E42" s="103">
        <v>536</v>
      </c>
      <c r="F42" s="10"/>
      <c r="G42" s="48" t="s">
        <v>160</v>
      </c>
      <c r="H42" s="49">
        <v>552</v>
      </c>
      <c r="I42" s="49">
        <v>1353</v>
      </c>
      <c r="J42" s="103">
        <v>636</v>
      </c>
      <c r="K42" s="103">
        <v>717</v>
      </c>
    </row>
    <row r="43" spans="1:11" ht="18.75" customHeight="1">
      <c r="A43" s="48" t="s">
        <v>158</v>
      </c>
      <c r="B43" s="49">
        <v>447</v>
      </c>
      <c r="C43" s="49">
        <v>1067</v>
      </c>
      <c r="D43" s="103">
        <v>537</v>
      </c>
      <c r="E43" s="103">
        <v>530</v>
      </c>
      <c r="F43" s="10"/>
      <c r="G43" s="48" t="s">
        <v>162</v>
      </c>
      <c r="H43" s="49">
        <v>683</v>
      </c>
      <c r="I43" s="49">
        <v>1572</v>
      </c>
      <c r="J43" s="103">
        <v>798</v>
      </c>
      <c r="K43" s="103">
        <v>774</v>
      </c>
    </row>
    <row r="44" spans="1:11" ht="18.75" customHeight="1">
      <c r="A44" s="50" t="s">
        <v>17</v>
      </c>
      <c r="B44" s="49">
        <v>203</v>
      </c>
      <c r="C44" s="49">
        <v>591</v>
      </c>
      <c r="D44" s="103">
        <v>248</v>
      </c>
      <c r="E44" s="103">
        <v>343</v>
      </c>
      <c r="F44" s="10"/>
      <c r="G44" s="48" t="s">
        <v>164</v>
      </c>
      <c r="H44" s="49">
        <v>159</v>
      </c>
      <c r="I44" s="49">
        <v>986</v>
      </c>
      <c r="J44" s="103">
        <v>480</v>
      </c>
      <c r="K44" s="103">
        <v>506</v>
      </c>
    </row>
    <row r="45" spans="1:11" ht="18.75" customHeight="1">
      <c r="A45" s="48" t="s">
        <v>161</v>
      </c>
      <c r="B45" s="49">
        <v>1309</v>
      </c>
      <c r="C45" s="49">
        <v>2383</v>
      </c>
      <c r="D45" s="103">
        <v>1174</v>
      </c>
      <c r="E45" s="103">
        <v>1209</v>
      </c>
      <c r="F45" s="10"/>
      <c r="G45" s="48" t="s">
        <v>289</v>
      </c>
      <c r="H45" s="49">
        <v>315</v>
      </c>
      <c r="I45" s="49">
        <v>818</v>
      </c>
      <c r="J45" s="103">
        <v>419</v>
      </c>
      <c r="K45" s="103">
        <v>399</v>
      </c>
    </row>
    <row r="46" spans="1:11" ht="18.75" customHeight="1">
      <c r="A46" s="50" t="s">
        <v>163</v>
      </c>
      <c r="B46" s="49">
        <v>677</v>
      </c>
      <c r="C46" s="49">
        <v>1390</v>
      </c>
      <c r="D46" s="103">
        <v>621</v>
      </c>
      <c r="E46" s="103">
        <v>769</v>
      </c>
      <c r="F46" s="10"/>
      <c r="G46" s="48" t="s">
        <v>168</v>
      </c>
      <c r="H46" s="49">
        <v>30</v>
      </c>
      <c r="I46" s="49">
        <v>93</v>
      </c>
      <c r="J46" s="103">
        <v>47</v>
      </c>
      <c r="K46" s="103">
        <v>46</v>
      </c>
    </row>
    <row r="47" spans="1:11" ht="18.75" customHeight="1">
      <c r="A47" s="50" t="s">
        <v>165</v>
      </c>
      <c r="B47" s="49">
        <v>644</v>
      </c>
      <c r="C47" s="49">
        <v>1382</v>
      </c>
      <c r="D47" s="103">
        <v>659</v>
      </c>
      <c r="E47" s="103">
        <v>723</v>
      </c>
      <c r="F47" s="10"/>
      <c r="G47" s="48" t="s">
        <v>170</v>
      </c>
      <c r="H47" s="49">
        <v>334</v>
      </c>
      <c r="I47" s="49">
        <v>892</v>
      </c>
      <c r="J47" s="103">
        <v>444</v>
      </c>
      <c r="K47" s="103">
        <v>448</v>
      </c>
    </row>
    <row r="48" spans="1:11" ht="18.75" customHeight="1">
      <c r="A48" s="50" t="s">
        <v>166</v>
      </c>
      <c r="B48" s="49">
        <v>898</v>
      </c>
      <c r="C48" s="49">
        <v>1911</v>
      </c>
      <c r="D48" s="103">
        <v>874</v>
      </c>
      <c r="E48" s="103">
        <v>1037</v>
      </c>
      <c r="F48" s="10"/>
      <c r="G48" s="48" t="s">
        <v>172</v>
      </c>
      <c r="H48" s="49">
        <v>454</v>
      </c>
      <c r="I48" s="49">
        <v>1100</v>
      </c>
      <c r="J48" s="103">
        <v>543</v>
      </c>
      <c r="K48" s="103">
        <v>557</v>
      </c>
    </row>
    <row r="49" spans="1:11" ht="18.75" customHeight="1">
      <c r="A49" s="50" t="s">
        <v>167</v>
      </c>
      <c r="B49" s="49">
        <v>644</v>
      </c>
      <c r="C49" s="49">
        <v>1474</v>
      </c>
      <c r="D49" s="103">
        <v>696</v>
      </c>
      <c r="E49" s="103">
        <v>778</v>
      </c>
      <c r="F49" s="10"/>
      <c r="G49" s="48" t="s">
        <v>174</v>
      </c>
      <c r="H49" s="49">
        <v>270</v>
      </c>
      <c r="I49" s="49">
        <v>757</v>
      </c>
      <c r="J49" s="103">
        <v>335</v>
      </c>
      <c r="K49" s="103">
        <v>422</v>
      </c>
    </row>
    <row r="50" spans="1:11" ht="18.75" customHeight="1">
      <c r="A50" s="50" t="s">
        <v>169</v>
      </c>
      <c r="B50" s="49">
        <v>663</v>
      </c>
      <c r="C50" s="49">
        <v>1717</v>
      </c>
      <c r="D50" s="103">
        <v>848</v>
      </c>
      <c r="E50" s="103">
        <v>869</v>
      </c>
      <c r="F50" s="10"/>
      <c r="G50" s="48" t="s">
        <v>290</v>
      </c>
      <c r="H50" s="49">
        <v>386</v>
      </c>
      <c r="I50" s="49">
        <v>1095</v>
      </c>
      <c r="J50" s="103">
        <v>518</v>
      </c>
      <c r="K50" s="103">
        <v>577</v>
      </c>
    </row>
    <row r="51" spans="1:11" ht="18.75" customHeight="1">
      <c r="A51" s="50" t="s">
        <v>171</v>
      </c>
      <c r="B51" s="49">
        <v>812</v>
      </c>
      <c r="C51" s="49">
        <v>1948</v>
      </c>
      <c r="D51" s="103">
        <v>944</v>
      </c>
      <c r="E51" s="103">
        <v>1004</v>
      </c>
      <c r="F51" s="10"/>
      <c r="G51" s="48" t="s">
        <v>176</v>
      </c>
      <c r="H51" s="49">
        <v>1672</v>
      </c>
      <c r="I51" s="49">
        <v>4577</v>
      </c>
      <c r="J51" s="103">
        <v>2189</v>
      </c>
      <c r="K51" s="103">
        <v>2388</v>
      </c>
    </row>
    <row r="52" spans="1:11" ht="18.75" customHeight="1">
      <c r="A52" s="50" t="s">
        <v>173</v>
      </c>
      <c r="B52" s="49">
        <v>853</v>
      </c>
      <c r="C52" s="49">
        <v>2136</v>
      </c>
      <c r="D52" s="103">
        <v>1028</v>
      </c>
      <c r="E52" s="103">
        <v>1108</v>
      </c>
      <c r="F52" s="10"/>
      <c r="G52" s="48" t="s">
        <v>178</v>
      </c>
      <c r="H52" s="49">
        <v>416</v>
      </c>
      <c r="I52" s="49">
        <v>901</v>
      </c>
      <c r="J52" s="103">
        <v>497</v>
      </c>
      <c r="K52" s="103">
        <v>404</v>
      </c>
    </row>
    <row r="53" spans="1:11" ht="18.75" customHeight="1">
      <c r="A53" s="50" t="s">
        <v>175</v>
      </c>
      <c r="B53" s="49">
        <v>983</v>
      </c>
      <c r="C53" s="49">
        <v>2225</v>
      </c>
      <c r="D53" s="103">
        <v>1048</v>
      </c>
      <c r="E53" s="103">
        <v>1177</v>
      </c>
      <c r="F53" s="10"/>
      <c r="G53" s="48" t="s">
        <v>179</v>
      </c>
      <c r="H53" s="49">
        <v>513</v>
      </c>
      <c r="I53" s="49">
        <v>1291</v>
      </c>
      <c r="J53" s="103">
        <v>645</v>
      </c>
      <c r="K53" s="103">
        <v>646</v>
      </c>
    </row>
    <row r="54" spans="1:11" ht="18.75" customHeight="1">
      <c r="A54" s="50" t="s">
        <v>177</v>
      </c>
      <c r="B54" s="49">
        <v>507</v>
      </c>
      <c r="C54" s="49">
        <v>1349</v>
      </c>
      <c r="D54" s="103">
        <v>608</v>
      </c>
      <c r="E54" s="103">
        <v>741</v>
      </c>
      <c r="F54" s="10"/>
      <c r="G54" s="48" t="s">
        <v>181</v>
      </c>
      <c r="H54" s="49">
        <v>662</v>
      </c>
      <c r="I54" s="49">
        <v>1620</v>
      </c>
      <c r="J54" s="103">
        <v>822</v>
      </c>
      <c r="K54" s="103">
        <v>798</v>
      </c>
    </row>
    <row r="55" spans="1:11" ht="18.75" customHeight="1">
      <c r="A55" s="50" t="s">
        <v>83</v>
      </c>
      <c r="B55" s="49">
        <v>651</v>
      </c>
      <c r="C55" s="49">
        <v>1622</v>
      </c>
      <c r="D55" s="103">
        <v>741</v>
      </c>
      <c r="E55" s="103">
        <v>881</v>
      </c>
      <c r="F55" s="10"/>
      <c r="G55" s="48" t="s">
        <v>183</v>
      </c>
      <c r="H55" s="49">
        <v>419</v>
      </c>
      <c r="I55" s="49">
        <v>1192</v>
      </c>
      <c r="J55" s="103">
        <v>596</v>
      </c>
      <c r="K55" s="103">
        <v>596</v>
      </c>
    </row>
    <row r="56" spans="1:11" ht="18.75" customHeight="1">
      <c r="A56" s="50" t="s">
        <v>85</v>
      </c>
      <c r="B56" s="49">
        <v>846</v>
      </c>
      <c r="C56" s="49">
        <v>2097</v>
      </c>
      <c r="D56" s="103">
        <v>961</v>
      </c>
      <c r="E56" s="103">
        <v>1136</v>
      </c>
      <c r="F56" s="10"/>
      <c r="G56" s="48" t="s">
        <v>185</v>
      </c>
      <c r="H56" s="49">
        <v>1728</v>
      </c>
      <c r="I56" s="49">
        <v>4211</v>
      </c>
      <c r="J56" s="103">
        <v>2143</v>
      </c>
      <c r="K56" s="103">
        <v>2068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20" t="s">
        <v>81</v>
      </c>
      <c r="B58" s="53" t="s">
        <v>80</v>
      </c>
      <c r="C58" s="122" t="s">
        <v>276</v>
      </c>
      <c r="D58" s="123"/>
      <c r="E58" s="124"/>
      <c r="F58" s="10"/>
      <c r="G58" s="120" t="s">
        <v>81</v>
      </c>
      <c r="H58" s="53" t="s">
        <v>80</v>
      </c>
      <c r="I58" s="122" t="s">
        <v>0</v>
      </c>
      <c r="J58" s="123"/>
      <c r="K58" s="124"/>
    </row>
    <row r="59" spans="1:11" ht="19.5" customHeight="1">
      <c r="A59" s="121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21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579</v>
      </c>
      <c r="C60" s="49">
        <v>1261</v>
      </c>
      <c r="D60" s="103">
        <v>611</v>
      </c>
      <c r="E60" s="103">
        <v>650</v>
      </c>
      <c r="F60" s="10"/>
      <c r="G60" s="48" t="s">
        <v>182</v>
      </c>
      <c r="H60" s="49">
        <v>861</v>
      </c>
      <c r="I60" s="49">
        <v>2365</v>
      </c>
      <c r="J60" s="103">
        <v>1198</v>
      </c>
      <c r="K60" s="103">
        <v>1167</v>
      </c>
    </row>
    <row r="61" spans="1:11" ht="18.75" customHeight="1">
      <c r="A61" s="48" t="s">
        <v>189</v>
      </c>
      <c r="B61" s="49">
        <v>204</v>
      </c>
      <c r="C61" s="49">
        <v>426</v>
      </c>
      <c r="D61" s="103">
        <v>237</v>
      </c>
      <c r="E61" s="103">
        <v>189</v>
      </c>
      <c r="F61" s="10"/>
      <c r="G61" s="48" t="s">
        <v>184</v>
      </c>
      <c r="H61" s="49">
        <v>918</v>
      </c>
      <c r="I61" s="49">
        <v>2429</v>
      </c>
      <c r="J61" s="103">
        <v>1212</v>
      </c>
      <c r="K61" s="103">
        <v>1217</v>
      </c>
    </row>
    <row r="62" spans="1:11" ht="18.75" customHeight="1">
      <c r="A62" s="48" t="s">
        <v>191</v>
      </c>
      <c r="B62" s="49">
        <v>972</v>
      </c>
      <c r="C62" s="49">
        <v>2076</v>
      </c>
      <c r="D62" s="103">
        <v>1009</v>
      </c>
      <c r="E62" s="103">
        <v>1067</v>
      </c>
      <c r="F62" s="10"/>
      <c r="G62" s="48" t="s">
        <v>186</v>
      </c>
      <c r="H62" s="49">
        <v>949</v>
      </c>
      <c r="I62" s="49">
        <v>2447</v>
      </c>
      <c r="J62" s="103">
        <v>1196</v>
      </c>
      <c r="K62" s="103">
        <v>1251</v>
      </c>
    </row>
    <row r="63" spans="1:11" ht="18.75" customHeight="1">
      <c r="A63" s="48" t="s">
        <v>193</v>
      </c>
      <c r="B63" s="49">
        <v>1124</v>
      </c>
      <c r="C63" s="49">
        <v>2634</v>
      </c>
      <c r="D63" s="103">
        <v>1282</v>
      </c>
      <c r="E63" s="103">
        <v>1352</v>
      </c>
      <c r="F63" s="10"/>
      <c r="G63" s="48" t="s">
        <v>188</v>
      </c>
      <c r="H63" s="49">
        <v>552</v>
      </c>
      <c r="I63" s="49">
        <v>1121</v>
      </c>
      <c r="J63" s="103">
        <v>586</v>
      </c>
      <c r="K63" s="103">
        <v>535</v>
      </c>
    </row>
    <row r="64" spans="1:11" ht="18.75" customHeight="1">
      <c r="A64" s="48" t="s">
        <v>195</v>
      </c>
      <c r="B64" s="49">
        <v>650</v>
      </c>
      <c r="C64" s="49">
        <v>1685</v>
      </c>
      <c r="D64" s="103">
        <v>845</v>
      </c>
      <c r="E64" s="103">
        <v>840</v>
      </c>
      <c r="F64" s="10"/>
      <c r="G64" s="48" t="s">
        <v>190</v>
      </c>
      <c r="H64" s="49">
        <v>699</v>
      </c>
      <c r="I64" s="49">
        <v>1824</v>
      </c>
      <c r="J64" s="103">
        <v>911</v>
      </c>
      <c r="K64" s="103">
        <v>913</v>
      </c>
    </row>
    <row r="65" spans="1:11" ht="18.75" customHeight="1">
      <c r="A65" s="48" t="s">
        <v>16</v>
      </c>
      <c r="B65" s="49">
        <v>500</v>
      </c>
      <c r="C65" s="49">
        <v>1170</v>
      </c>
      <c r="D65" s="103">
        <v>548</v>
      </c>
      <c r="E65" s="103">
        <v>622</v>
      </c>
      <c r="F65" s="10"/>
      <c r="G65" s="48" t="s">
        <v>192</v>
      </c>
      <c r="H65" s="49">
        <v>588</v>
      </c>
      <c r="I65" s="49">
        <v>1215</v>
      </c>
      <c r="J65" s="103">
        <v>687</v>
      </c>
      <c r="K65" s="103">
        <v>528</v>
      </c>
    </row>
    <row r="66" spans="1:11" ht="18.75" customHeight="1">
      <c r="A66" s="48" t="s">
        <v>198</v>
      </c>
      <c r="B66" s="49">
        <v>481</v>
      </c>
      <c r="C66" s="49">
        <v>1234</v>
      </c>
      <c r="D66" s="103">
        <v>589</v>
      </c>
      <c r="E66" s="103">
        <v>645</v>
      </c>
      <c r="F66" s="10"/>
      <c r="G66" s="48" t="s">
        <v>194</v>
      </c>
      <c r="H66" s="49">
        <v>267</v>
      </c>
      <c r="I66" s="49">
        <v>622</v>
      </c>
      <c r="J66" s="103">
        <v>321</v>
      </c>
      <c r="K66" s="103">
        <v>301</v>
      </c>
    </row>
    <row r="67" spans="1:11" ht="18.75" customHeight="1">
      <c r="A67" s="48" t="s">
        <v>200</v>
      </c>
      <c r="B67" s="49">
        <v>911</v>
      </c>
      <c r="C67" s="49">
        <v>2343</v>
      </c>
      <c r="D67" s="103">
        <v>1130</v>
      </c>
      <c r="E67" s="103">
        <v>1213</v>
      </c>
      <c r="F67" s="10"/>
      <c r="G67" s="48" t="s">
        <v>196</v>
      </c>
      <c r="H67" s="49">
        <v>8912</v>
      </c>
      <c r="I67" s="49">
        <v>22057</v>
      </c>
      <c r="J67" s="103">
        <v>10676</v>
      </c>
      <c r="K67" s="103">
        <v>11381</v>
      </c>
    </row>
    <row r="68" spans="1:11" ht="18.75" customHeight="1">
      <c r="A68" s="48" t="s">
        <v>202</v>
      </c>
      <c r="B68" s="49">
        <v>663</v>
      </c>
      <c r="C68" s="49">
        <v>1490</v>
      </c>
      <c r="D68" s="103">
        <v>730</v>
      </c>
      <c r="E68" s="103">
        <v>760</v>
      </c>
      <c r="F68" s="10"/>
      <c r="G68" s="48" t="s">
        <v>197</v>
      </c>
      <c r="H68" s="49">
        <v>10</v>
      </c>
      <c r="I68" s="49">
        <v>83</v>
      </c>
      <c r="J68" s="103">
        <v>31</v>
      </c>
      <c r="K68" s="103">
        <v>52</v>
      </c>
    </row>
    <row r="69" spans="1:11" ht="18.75" customHeight="1">
      <c r="A69" s="48" t="s">
        <v>204</v>
      </c>
      <c r="B69" s="49">
        <v>806</v>
      </c>
      <c r="C69" s="49">
        <v>1954</v>
      </c>
      <c r="D69" s="103">
        <v>921</v>
      </c>
      <c r="E69" s="103">
        <v>1033</v>
      </c>
      <c r="F69" s="10"/>
      <c r="G69" s="48" t="s">
        <v>199</v>
      </c>
      <c r="H69" s="49">
        <v>964</v>
      </c>
      <c r="I69" s="49">
        <v>2943</v>
      </c>
      <c r="J69" s="103">
        <v>1435</v>
      </c>
      <c r="K69" s="103">
        <v>1508</v>
      </c>
    </row>
    <row r="70" spans="1:11" ht="18.75" customHeight="1">
      <c r="A70" s="48" t="s">
        <v>206</v>
      </c>
      <c r="B70" s="49">
        <v>908</v>
      </c>
      <c r="C70" s="49">
        <v>2228</v>
      </c>
      <c r="D70" s="103">
        <v>1086</v>
      </c>
      <c r="E70" s="103">
        <v>1142</v>
      </c>
      <c r="F70" s="10"/>
      <c r="G70" s="48" t="s">
        <v>201</v>
      </c>
      <c r="H70" s="49">
        <v>6059</v>
      </c>
      <c r="I70" s="49">
        <v>13552</v>
      </c>
      <c r="J70" s="103">
        <v>6883</v>
      </c>
      <c r="K70" s="103">
        <v>6669</v>
      </c>
    </row>
    <row r="71" spans="1:11" ht="18.75" customHeight="1">
      <c r="A71" s="48" t="s">
        <v>208</v>
      </c>
      <c r="B71" s="49">
        <v>1141</v>
      </c>
      <c r="C71" s="49">
        <v>2403</v>
      </c>
      <c r="D71" s="103">
        <v>1134</v>
      </c>
      <c r="E71" s="103">
        <v>1269</v>
      </c>
      <c r="F71" s="10"/>
      <c r="G71" s="48" t="s">
        <v>203</v>
      </c>
      <c r="H71" s="49">
        <v>826</v>
      </c>
      <c r="I71" s="49">
        <v>1517</v>
      </c>
      <c r="J71" s="103">
        <v>739</v>
      </c>
      <c r="K71" s="103">
        <v>778</v>
      </c>
    </row>
    <row r="72" spans="1:11" ht="18.75" customHeight="1">
      <c r="A72" s="48" t="s">
        <v>210</v>
      </c>
      <c r="B72" s="49">
        <v>700</v>
      </c>
      <c r="C72" s="49">
        <v>1414</v>
      </c>
      <c r="D72" s="103">
        <v>677</v>
      </c>
      <c r="E72" s="103">
        <v>737</v>
      </c>
      <c r="F72" s="10"/>
      <c r="G72" s="48" t="s">
        <v>205</v>
      </c>
      <c r="H72" s="49">
        <v>1107</v>
      </c>
      <c r="I72" s="49">
        <v>2004</v>
      </c>
      <c r="J72" s="103">
        <v>1004</v>
      </c>
      <c r="K72" s="103">
        <v>1000</v>
      </c>
    </row>
    <row r="73" spans="1:11" ht="18.75" customHeight="1">
      <c r="A73" s="48" t="s">
        <v>212</v>
      </c>
      <c r="B73" s="49">
        <v>936</v>
      </c>
      <c r="C73" s="49">
        <v>2171</v>
      </c>
      <c r="D73" s="103">
        <v>1067</v>
      </c>
      <c r="E73" s="103">
        <v>1104</v>
      </c>
      <c r="F73" s="10"/>
      <c r="G73" s="48" t="s">
        <v>207</v>
      </c>
      <c r="H73" s="49">
        <v>717</v>
      </c>
      <c r="I73" s="49">
        <v>1613</v>
      </c>
      <c r="J73" s="103">
        <v>796</v>
      </c>
      <c r="K73" s="103">
        <v>817</v>
      </c>
    </row>
    <row r="74" spans="1:11" ht="18.75" customHeight="1">
      <c r="A74" s="48" t="s">
        <v>214</v>
      </c>
      <c r="B74" s="49">
        <v>325</v>
      </c>
      <c r="C74" s="49">
        <v>767</v>
      </c>
      <c r="D74" s="103">
        <v>362</v>
      </c>
      <c r="E74" s="103">
        <v>405</v>
      </c>
      <c r="F74" s="10"/>
      <c r="G74" s="48" t="s">
        <v>209</v>
      </c>
      <c r="H74" s="49">
        <v>385</v>
      </c>
      <c r="I74" s="49">
        <v>800</v>
      </c>
      <c r="J74" s="103">
        <v>387</v>
      </c>
      <c r="K74" s="103">
        <v>413</v>
      </c>
    </row>
    <row r="75" spans="1:11" ht="18.75" customHeight="1">
      <c r="A75" s="48" t="s">
        <v>216</v>
      </c>
      <c r="B75" s="49">
        <v>272</v>
      </c>
      <c r="C75" s="49">
        <v>631</v>
      </c>
      <c r="D75" s="103">
        <v>271</v>
      </c>
      <c r="E75" s="103">
        <v>360</v>
      </c>
      <c r="F75" s="10"/>
      <c r="G75" s="48" t="s">
        <v>211</v>
      </c>
      <c r="H75" s="49">
        <v>353</v>
      </c>
      <c r="I75" s="49">
        <v>964</v>
      </c>
      <c r="J75" s="103">
        <v>493</v>
      </c>
      <c r="K75" s="103">
        <v>471</v>
      </c>
    </row>
    <row r="76" spans="1:11" ht="18.75" customHeight="1">
      <c r="A76" s="48" t="s">
        <v>218</v>
      </c>
      <c r="B76" s="49">
        <v>504</v>
      </c>
      <c r="C76" s="49">
        <v>1166</v>
      </c>
      <c r="D76" s="103">
        <v>503</v>
      </c>
      <c r="E76" s="103">
        <v>663</v>
      </c>
      <c r="F76" s="10"/>
      <c r="G76" s="48" t="s">
        <v>213</v>
      </c>
      <c r="H76" s="49">
        <v>745</v>
      </c>
      <c r="I76" s="49">
        <v>1610</v>
      </c>
      <c r="J76" s="103">
        <v>867</v>
      </c>
      <c r="K76" s="103">
        <v>743</v>
      </c>
    </row>
    <row r="77" spans="1:11" ht="18.75" customHeight="1">
      <c r="A77" s="48" t="s">
        <v>220</v>
      </c>
      <c r="B77" s="49">
        <v>316</v>
      </c>
      <c r="C77" s="49">
        <v>731</v>
      </c>
      <c r="D77" s="103">
        <v>317</v>
      </c>
      <c r="E77" s="103">
        <v>414</v>
      </c>
      <c r="F77" s="10"/>
      <c r="G77" s="48" t="s">
        <v>215</v>
      </c>
      <c r="H77" s="49">
        <v>1012</v>
      </c>
      <c r="I77" s="49">
        <v>2350</v>
      </c>
      <c r="J77" s="103">
        <v>1337</v>
      </c>
      <c r="K77" s="103">
        <v>1013</v>
      </c>
    </row>
    <row r="78" spans="1:11" ht="18.75" customHeight="1">
      <c r="A78" s="48" t="s">
        <v>222</v>
      </c>
      <c r="B78" s="49">
        <v>312</v>
      </c>
      <c r="C78" s="49">
        <v>758</v>
      </c>
      <c r="D78" s="103">
        <v>352</v>
      </c>
      <c r="E78" s="103">
        <v>406</v>
      </c>
      <c r="F78" s="10"/>
      <c r="G78" s="48" t="s">
        <v>217</v>
      </c>
      <c r="H78" s="49">
        <v>1101</v>
      </c>
      <c r="I78" s="49">
        <v>2407</v>
      </c>
      <c r="J78" s="103">
        <v>1221</v>
      </c>
      <c r="K78" s="103">
        <v>1186</v>
      </c>
    </row>
    <row r="79" spans="1:11" ht="18.75" customHeight="1">
      <c r="A79" s="48" t="s">
        <v>224</v>
      </c>
      <c r="B79" s="49">
        <v>113</v>
      </c>
      <c r="C79" s="49">
        <v>292</v>
      </c>
      <c r="D79" s="103">
        <v>134</v>
      </c>
      <c r="E79" s="103">
        <v>158</v>
      </c>
      <c r="F79" s="10"/>
      <c r="G79" s="48" t="s">
        <v>219</v>
      </c>
      <c r="H79" s="49">
        <v>976</v>
      </c>
      <c r="I79" s="49">
        <v>2701</v>
      </c>
      <c r="J79" s="103">
        <v>1339</v>
      </c>
      <c r="K79" s="103">
        <v>1362</v>
      </c>
    </row>
    <row r="80" spans="1:11" ht="18.75" customHeight="1">
      <c r="A80" s="48" t="s">
        <v>226</v>
      </c>
      <c r="B80" s="49">
        <v>106</v>
      </c>
      <c r="C80" s="49">
        <v>254</v>
      </c>
      <c r="D80" s="103">
        <v>121</v>
      </c>
      <c r="E80" s="103">
        <v>133</v>
      </c>
      <c r="F80" s="10"/>
      <c r="G80" s="48" t="s">
        <v>221</v>
      </c>
      <c r="H80" s="49">
        <v>822</v>
      </c>
      <c r="I80" s="49">
        <v>2097</v>
      </c>
      <c r="J80" s="103">
        <v>1088</v>
      </c>
      <c r="K80" s="103">
        <v>1009</v>
      </c>
    </row>
    <row r="81" spans="1:11" ht="18.75" customHeight="1">
      <c r="A81" s="48" t="s">
        <v>228</v>
      </c>
      <c r="B81" s="49">
        <v>42</v>
      </c>
      <c r="C81" s="49">
        <v>109</v>
      </c>
      <c r="D81" s="103">
        <v>56</v>
      </c>
      <c r="E81" s="103">
        <v>53</v>
      </c>
      <c r="F81" s="10"/>
      <c r="G81" s="48" t="s">
        <v>223</v>
      </c>
      <c r="H81" s="49">
        <v>738</v>
      </c>
      <c r="I81" s="49">
        <v>1843</v>
      </c>
      <c r="J81" s="103">
        <v>971</v>
      </c>
      <c r="K81" s="103">
        <v>872</v>
      </c>
    </row>
    <row r="82" spans="1:11" ht="18.75" customHeight="1">
      <c r="A82" s="50" t="s">
        <v>280</v>
      </c>
      <c r="B82" s="49">
        <v>802</v>
      </c>
      <c r="C82" s="49">
        <v>1540</v>
      </c>
      <c r="D82" s="103">
        <v>791</v>
      </c>
      <c r="E82" s="103">
        <v>749</v>
      </c>
      <c r="F82" s="10"/>
      <c r="G82" s="48" t="s">
        <v>286</v>
      </c>
      <c r="H82" s="49">
        <v>827</v>
      </c>
      <c r="I82" s="49">
        <v>2254</v>
      </c>
      <c r="J82" s="103">
        <v>1140</v>
      </c>
      <c r="K82" s="103">
        <v>1114</v>
      </c>
    </row>
    <row r="83" spans="1:11" ht="18.75" customHeight="1">
      <c r="A83" s="50" t="s">
        <v>281</v>
      </c>
      <c r="B83" s="49">
        <v>885</v>
      </c>
      <c r="C83" s="49">
        <v>1556</v>
      </c>
      <c r="D83" s="103">
        <v>742</v>
      </c>
      <c r="E83" s="103">
        <v>814</v>
      </c>
      <c r="F83" s="10"/>
      <c r="G83" s="48" t="s">
        <v>225</v>
      </c>
      <c r="H83" s="49">
        <v>1399</v>
      </c>
      <c r="I83" s="49">
        <v>3535</v>
      </c>
      <c r="J83" s="103">
        <v>1827</v>
      </c>
      <c r="K83" s="103">
        <v>1708</v>
      </c>
    </row>
    <row r="84" spans="1:11" ht="18.75" customHeight="1">
      <c r="A84" s="50" t="s">
        <v>282</v>
      </c>
      <c r="B84" s="49">
        <v>849</v>
      </c>
      <c r="C84" s="49">
        <v>1970</v>
      </c>
      <c r="D84" s="103">
        <v>965</v>
      </c>
      <c r="E84" s="103">
        <v>1005</v>
      </c>
      <c r="F84" s="10"/>
      <c r="G84" s="48" t="s">
        <v>227</v>
      </c>
      <c r="H84" s="49">
        <v>1210</v>
      </c>
      <c r="I84" s="49">
        <v>2631</v>
      </c>
      <c r="J84" s="103">
        <v>1417</v>
      </c>
      <c r="K84" s="103">
        <v>1214</v>
      </c>
    </row>
    <row r="85" spans="1:11" ht="18.75" customHeight="1">
      <c r="A85" s="50" t="s">
        <v>283</v>
      </c>
      <c r="B85" s="49">
        <v>666</v>
      </c>
      <c r="C85" s="49">
        <v>1435</v>
      </c>
      <c r="D85" s="103">
        <v>772</v>
      </c>
      <c r="E85" s="103">
        <v>663</v>
      </c>
      <c r="F85" s="10"/>
      <c r="G85" s="48" t="s">
        <v>229</v>
      </c>
      <c r="H85" s="49">
        <v>1202</v>
      </c>
      <c r="I85" s="49">
        <v>2770</v>
      </c>
      <c r="J85" s="103">
        <v>1468</v>
      </c>
      <c r="K85" s="103">
        <v>1302</v>
      </c>
    </row>
    <row r="86" spans="1:11" ht="18.75" customHeight="1">
      <c r="A86" s="50" t="s">
        <v>284</v>
      </c>
      <c r="B86" s="49">
        <v>685</v>
      </c>
      <c r="C86" s="49">
        <v>1663</v>
      </c>
      <c r="D86" s="103">
        <v>822</v>
      </c>
      <c r="E86" s="103">
        <v>841</v>
      </c>
      <c r="F86" s="10"/>
      <c r="G86" s="48" t="s">
        <v>230</v>
      </c>
      <c r="H86" s="49">
        <v>856</v>
      </c>
      <c r="I86" s="49">
        <v>2257</v>
      </c>
      <c r="J86" s="103">
        <v>1163</v>
      </c>
      <c r="K86" s="103">
        <v>1094</v>
      </c>
    </row>
    <row r="87" spans="1:11" ht="18.75" customHeight="1">
      <c r="A87" s="50" t="s">
        <v>285</v>
      </c>
      <c r="B87" s="49">
        <v>987</v>
      </c>
      <c r="C87" s="49">
        <v>2536</v>
      </c>
      <c r="D87" s="103">
        <v>1223</v>
      </c>
      <c r="E87" s="103">
        <v>1313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560</v>
      </c>
      <c r="C88" s="49">
        <v>1205</v>
      </c>
      <c r="D88" s="103">
        <v>578</v>
      </c>
      <c r="E88" s="103">
        <v>627</v>
      </c>
      <c r="F88" s="10"/>
      <c r="G88" s="48" t="s">
        <v>234</v>
      </c>
      <c r="H88" s="49">
        <v>391</v>
      </c>
      <c r="I88" s="49">
        <v>962</v>
      </c>
      <c r="J88" s="103">
        <v>480</v>
      </c>
      <c r="K88" s="103">
        <v>482</v>
      </c>
    </row>
    <row r="89" spans="1:11" ht="18.75" customHeight="1">
      <c r="A89" s="50" t="s">
        <v>233</v>
      </c>
      <c r="B89" s="49">
        <v>1131</v>
      </c>
      <c r="C89" s="49">
        <v>2578</v>
      </c>
      <c r="D89" s="103">
        <v>1289</v>
      </c>
      <c r="E89" s="103">
        <v>1289</v>
      </c>
      <c r="F89" s="10"/>
      <c r="G89" s="48" t="s">
        <v>236</v>
      </c>
      <c r="H89" s="49">
        <v>628</v>
      </c>
      <c r="I89" s="49">
        <v>1579</v>
      </c>
      <c r="J89" s="103">
        <v>842</v>
      </c>
      <c r="K89" s="103">
        <v>737</v>
      </c>
    </row>
    <row r="90" spans="1:11" ht="18.75" customHeight="1">
      <c r="A90" s="50" t="s">
        <v>235</v>
      </c>
      <c r="B90" s="49">
        <v>739</v>
      </c>
      <c r="C90" s="49">
        <v>1652</v>
      </c>
      <c r="D90" s="103">
        <v>849</v>
      </c>
      <c r="E90" s="103">
        <v>803</v>
      </c>
      <c r="F90" s="10"/>
      <c r="G90" s="48" t="s">
        <v>238</v>
      </c>
      <c r="H90" s="49">
        <v>685</v>
      </c>
      <c r="I90" s="49">
        <v>1632</v>
      </c>
      <c r="J90" s="103">
        <v>841</v>
      </c>
      <c r="K90" s="103">
        <v>791</v>
      </c>
    </row>
    <row r="91" spans="1:11" ht="18.75" customHeight="1">
      <c r="A91" s="50" t="s">
        <v>237</v>
      </c>
      <c r="B91" s="49">
        <v>831</v>
      </c>
      <c r="C91" s="49">
        <v>1844</v>
      </c>
      <c r="D91" s="103">
        <v>946</v>
      </c>
      <c r="E91" s="103">
        <v>898</v>
      </c>
      <c r="F91" s="10"/>
      <c r="G91" s="48" t="s">
        <v>240</v>
      </c>
      <c r="H91" s="49">
        <v>1951</v>
      </c>
      <c r="I91" s="49">
        <v>3764</v>
      </c>
      <c r="J91" s="103">
        <v>1880</v>
      </c>
      <c r="K91" s="103">
        <v>1884</v>
      </c>
    </row>
    <row r="92" spans="1:11" ht="18.75" customHeight="1">
      <c r="A92" s="50" t="s">
        <v>239</v>
      </c>
      <c r="B92" s="49">
        <v>947</v>
      </c>
      <c r="C92" s="49">
        <v>2220</v>
      </c>
      <c r="D92" s="103">
        <v>1106</v>
      </c>
      <c r="E92" s="103">
        <v>1114</v>
      </c>
      <c r="F92" s="10"/>
      <c r="G92" s="48" t="s">
        <v>242</v>
      </c>
      <c r="H92" s="49">
        <v>2347</v>
      </c>
      <c r="I92" s="49">
        <v>3849</v>
      </c>
      <c r="J92" s="103">
        <v>1872</v>
      </c>
      <c r="K92" s="103">
        <v>1977</v>
      </c>
    </row>
    <row r="93" spans="1:11" ht="18.75" customHeight="1">
      <c r="A93" s="50" t="s">
        <v>241</v>
      </c>
      <c r="B93" s="49">
        <v>339</v>
      </c>
      <c r="C93" s="49">
        <v>957</v>
      </c>
      <c r="D93" s="103">
        <v>456</v>
      </c>
      <c r="E93" s="103">
        <v>501</v>
      </c>
      <c r="F93" s="10"/>
      <c r="G93" s="48" t="s">
        <v>244</v>
      </c>
      <c r="H93" s="49">
        <v>1251</v>
      </c>
      <c r="I93" s="49">
        <v>2461</v>
      </c>
      <c r="J93" s="103">
        <v>1249</v>
      </c>
      <c r="K93" s="103">
        <v>1212</v>
      </c>
    </row>
    <row r="94" spans="1:11" ht="18.75" customHeight="1">
      <c r="A94" s="50" t="s">
        <v>243</v>
      </c>
      <c r="B94" s="49">
        <v>888</v>
      </c>
      <c r="C94" s="49">
        <v>2381</v>
      </c>
      <c r="D94" s="103">
        <v>1182</v>
      </c>
      <c r="E94" s="103">
        <v>1199</v>
      </c>
      <c r="F94" s="10"/>
      <c r="G94" s="48" t="s">
        <v>246</v>
      </c>
      <c r="H94" s="49">
        <v>2380</v>
      </c>
      <c r="I94" s="49">
        <v>5370</v>
      </c>
      <c r="J94" s="103">
        <v>2619</v>
      </c>
      <c r="K94" s="103">
        <v>2751</v>
      </c>
    </row>
    <row r="95" spans="1:11" ht="18.75" customHeight="1">
      <c r="A95" s="50" t="s">
        <v>245</v>
      </c>
      <c r="B95" s="49">
        <v>904</v>
      </c>
      <c r="C95" s="49">
        <v>2349</v>
      </c>
      <c r="D95" s="103">
        <v>1162</v>
      </c>
      <c r="E95" s="103">
        <v>1187</v>
      </c>
      <c r="F95" s="10"/>
      <c r="G95" s="48" t="s">
        <v>248</v>
      </c>
      <c r="H95" s="49">
        <v>1521</v>
      </c>
      <c r="I95" s="49">
        <v>3336</v>
      </c>
      <c r="J95" s="103">
        <v>1605</v>
      </c>
      <c r="K95" s="103">
        <v>1731</v>
      </c>
    </row>
    <row r="96" spans="1:11" ht="18.75" customHeight="1">
      <c r="A96" s="50" t="s">
        <v>247</v>
      </c>
      <c r="B96" s="49">
        <v>906</v>
      </c>
      <c r="C96" s="49">
        <v>2297</v>
      </c>
      <c r="D96" s="103">
        <v>1113</v>
      </c>
      <c r="E96" s="103">
        <v>1184</v>
      </c>
      <c r="F96" s="10"/>
      <c r="G96" s="48" t="s">
        <v>250</v>
      </c>
      <c r="H96" s="49">
        <v>1310</v>
      </c>
      <c r="I96" s="49">
        <v>2897</v>
      </c>
      <c r="J96" s="103">
        <v>1475</v>
      </c>
      <c r="K96" s="103">
        <v>1422</v>
      </c>
    </row>
    <row r="97" spans="1:11" ht="18.75" customHeight="1">
      <c r="A97" s="50" t="s">
        <v>249</v>
      </c>
      <c r="B97" s="49">
        <v>721</v>
      </c>
      <c r="C97" s="49">
        <v>1952</v>
      </c>
      <c r="D97" s="103">
        <v>952</v>
      </c>
      <c r="E97" s="103">
        <v>1000</v>
      </c>
      <c r="F97" s="10"/>
      <c r="G97" s="48" t="s">
        <v>252</v>
      </c>
      <c r="H97" s="49">
        <v>1380</v>
      </c>
      <c r="I97" s="49">
        <v>2826</v>
      </c>
      <c r="J97" s="103">
        <v>1442</v>
      </c>
      <c r="K97" s="103">
        <v>1384</v>
      </c>
    </row>
    <row r="98" spans="1:11" ht="18.75" customHeight="1">
      <c r="A98" s="50" t="s">
        <v>251</v>
      </c>
      <c r="B98" s="49">
        <v>684</v>
      </c>
      <c r="C98" s="49">
        <v>1828</v>
      </c>
      <c r="D98" s="103">
        <v>866</v>
      </c>
      <c r="E98" s="103">
        <v>962</v>
      </c>
      <c r="F98" s="10"/>
      <c r="G98" s="48" t="s">
        <v>27</v>
      </c>
      <c r="H98" s="49">
        <v>5301</v>
      </c>
      <c r="I98" s="49">
        <v>12567</v>
      </c>
      <c r="J98" s="103">
        <v>6250</v>
      </c>
      <c r="K98" s="103">
        <v>6317</v>
      </c>
    </row>
    <row r="99" spans="1:11" ht="18.75" customHeight="1">
      <c r="A99" s="50" t="s">
        <v>253</v>
      </c>
      <c r="B99" s="49">
        <v>380</v>
      </c>
      <c r="C99" s="49">
        <v>986</v>
      </c>
      <c r="D99" s="103">
        <v>478</v>
      </c>
      <c r="E99" s="103">
        <v>508</v>
      </c>
      <c r="F99" s="10"/>
      <c r="G99" s="48" t="s">
        <v>255</v>
      </c>
      <c r="H99" s="49">
        <v>5162</v>
      </c>
      <c r="I99" s="49">
        <v>12088</v>
      </c>
      <c r="J99" s="103">
        <v>6117</v>
      </c>
      <c r="K99" s="103">
        <v>5971</v>
      </c>
    </row>
    <row r="100" spans="1:11" ht="18.75" customHeight="1">
      <c r="A100" s="50" t="s">
        <v>254</v>
      </c>
      <c r="B100" s="49">
        <v>819</v>
      </c>
      <c r="C100" s="49">
        <v>2057</v>
      </c>
      <c r="D100" s="103">
        <v>1024</v>
      </c>
      <c r="E100" s="103">
        <v>1033</v>
      </c>
      <c r="F100" s="10"/>
      <c r="G100" s="48" t="s">
        <v>257</v>
      </c>
      <c r="H100" s="49">
        <v>3468</v>
      </c>
      <c r="I100" s="49">
        <v>7965</v>
      </c>
      <c r="J100" s="103">
        <v>4011</v>
      </c>
      <c r="K100" s="103">
        <v>3954</v>
      </c>
    </row>
    <row r="101" spans="1:11" ht="18.75" customHeight="1">
      <c r="A101" s="50" t="s">
        <v>256</v>
      </c>
      <c r="B101" s="49">
        <v>1933</v>
      </c>
      <c r="C101" s="49">
        <v>3727</v>
      </c>
      <c r="D101" s="103">
        <v>1781</v>
      </c>
      <c r="E101" s="103">
        <v>1946</v>
      </c>
      <c r="F101" s="10"/>
      <c r="G101" s="48" t="s">
        <v>259</v>
      </c>
      <c r="H101" s="49">
        <v>153</v>
      </c>
      <c r="I101" s="49">
        <v>331</v>
      </c>
      <c r="J101" s="103">
        <v>167</v>
      </c>
      <c r="K101" s="103">
        <v>164</v>
      </c>
    </row>
    <row r="102" spans="1:11" ht="18.75" customHeight="1">
      <c r="A102" s="50" t="s">
        <v>258</v>
      </c>
      <c r="B102" s="49">
        <v>594</v>
      </c>
      <c r="C102" s="49">
        <v>1710</v>
      </c>
      <c r="D102" s="103">
        <v>859</v>
      </c>
      <c r="E102" s="103">
        <v>851</v>
      </c>
      <c r="F102" s="10"/>
      <c r="G102" s="48" t="s">
        <v>261</v>
      </c>
      <c r="H102" s="49">
        <v>1460</v>
      </c>
      <c r="I102" s="49">
        <v>3905</v>
      </c>
      <c r="J102" s="103">
        <v>1945</v>
      </c>
      <c r="K102" s="103">
        <v>1960</v>
      </c>
    </row>
    <row r="103" spans="1:11" ht="18.75" customHeight="1">
      <c r="A103" s="50" t="s">
        <v>260</v>
      </c>
      <c r="B103" s="49">
        <v>528</v>
      </c>
      <c r="C103" s="49">
        <v>1243</v>
      </c>
      <c r="D103" s="103">
        <v>602</v>
      </c>
      <c r="E103" s="103">
        <v>641</v>
      </c>
      <c r="F103" s="10"/>
      <c r="G103" s="48" t="s">
        <v>263</v>
      </c>
      <c r="H103" s="49">
        <v>1228</v>
      </c>
      <c r="I103" s="49">
        <v>3136</v>
      </c>
      <c r="J103" s="103">
        <v>1646</v>
      </c>
      <c r="K103" s="103">
        <v>1490</v>
      </c>
    </row>
    <row r="104" spans="1:13" ht="18.75" customHeight="1">
      <c r="A104" s="50" t="s">
        <v>262</v>
      </c>
      <c r="B104" s="49">
        <v>834</v>
      </c>
      <c r="C104" s="49">
        <v>1788</v>
      </c>
      <c r="D104" s="103">
        <v>893</v>
      </c>
      <c r="E104" s="103">
        <v>895</v>
      </c>
      <c r="F104" s="10"/>
      <c r="G104" s="48" t="s">
        <v>265</v>
      </c>
      <c r="H104" s="49">
        <v>2057</v>
      </c>
      <c r="I104" s="49">
        <v>4196</v>
      </c>
      <c r="J104" s="103">
        <v>2337</v>
      </c>
      <c r="K104" s="103">
        <v>1859</v>
      </c>
      <c r="M104" s="7" t="s">
        <v>48</v>
      </c>
    </row>
    <row r="105" spans="1:11" ht="18.75" customHeight="1">
      <c r="A105" s="50" t="s">
        <v>264</v>
      </c>
      <c r="B105" s="49">
        <v>1371</v>
      </c>
      <c r="C105" s="49">
        <v>3006</v>
      </c>
      <c r="D105" s="103">
        <v>1471</v>
      </c>
      <c r="E105" s="103">
        <v>1535</v>
      </c>
      <c r="F105" s="10"/>
      <c r="G105" s="48" t="s">
        <v>267</v>
      </c>
      <c r="H105" s="49">
        <v>1218</v>
      </c>
      <c r="I105" s="49">
        <v>3008</v>
      </c>
      <c r="J105" s="103">
        <v>1466</v>
      </c>
      <c r="K105" s="103">
        <v>1542</v>
      </c>
    </row>
    <row r="106" spans="1:11" ht="18.75" customHeight="1">
      <c r="A106" s="50" t="s">
        <v>266</v>
      </c>
      <c r="B106" s="49">
        <v>1041</v>
      </c>
      <c r="C106" s="49">
        <v>2431</v>
      </c>
      <c r="D106" s="103">
        <v>1192</v>
      </c>
      <c r="E106" s="103">
        <v>1239</v>
      </c>
      <c r="F106" s="10"/>
      <c r="G106" s="48" t="s">
        <v>269</v>
      </c>
      <c r="H106" s="49">
        <v>486</v>
      </c>
      <c r="I106" s="49">
        <v>1570</v>
      </c>
      <c r="J106" s="103">
        <v>754</v>
      </c>
      <c r="K106" s="103">
        <v>816</v>
      </c>
    </row>
    <row r="107" spans="1:11" ht="18.75" customHeight="1">
      <c r="A107" s="50" t="s">
        <v>268</v>
      </c>
      <c r="B107" s="49">
        <v>949</v>
      </c>
      <c r="C107" s="49">
        <v>2309</v>
      </c>
      <c r="D107" s="103">
        <v>1102</v>
      </c>
      <c r="E107" s="103">
        <v>1207</v>
      </c>
      <c r="F107" s="10"/>
      <c r="G107" s="48" t="s">
        <v>271</v>
      </c>
      <c r="H107" s="49">
        <v>876</v>
      </c>
      <c r="I107" s="49">
        <v>2396</v>
      </c>
      <c r="J107" s="103">
        <v>1217</v>
      </c>
      <c r="K107" s="103">
        <v>1179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6110</v>
      </c>
      <c r="I108" s="49">
        <v>15633</v>
      </c>
      <c r="J108" s="103">
        <v>7748</v>
      </c>
      <c r="K108" s="103">
        <v>7885</v>
      </c>
    </row>
    <row r="109" spans="1:11" ht="18.75" customHeight="1">
      <c r="A109" s="48" t="s">
        <v>272</v>
      </c>
      <c r="B109" s="49">
        <v>489</v>
      </c>
      <c r="C109" s="49">
        <v>1211</v>
      </c>
      <c r="D109" s="103">
        <v>587</v>
      </c>
      <c r="E109" s="103">
        <v>624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745</v>
      </c>
      <c r="C110" s="49">
        <v>1654</v>
      </c>
      <c r="D110" s="103">
        <v>821</v>
      </c>
      <c r="E110" s="103">
        <v>833</v>
      </c>
      <c r="F110" s="10"/>
      <c r="G110" s="52" t="s">
        <v>274</v>
      </c>
      <c r="H110" s="56">
        <f>SUM(B5:B56)+SUM(B60:B111)+SUM(H5:H56)+SUM(H60:H108)</f>
        <v>180987</v>
      </c>
      <c r="I110" s="56">
        <f>SUM(C5:C56)+SUM(C60:C111)+SUM(I5:I56)+SUM(I60:I108)</f>
        <v>420294</v>
      </c>
      <c r="J110" s="56">
        <f>SUM(D5:D56)+SUM(D60:D111)+SUM(J5:J56)+SUM(J60:J108)</f>
        <v>208294</v>
      </c>
      <c r="K110" s="56">
        <f>SUM(E5:E56)+SUM(E60:E111)+SUM(K5:K56)+SUM(K60:K108)</f>
        <v>212000</v>
      </c>
    </row>
    <row r="111" spans="1:17" ht="18.75" customHeight="1">
      <c r="A111" s="48" t="s">
        <v>180</v>
      </c>
      <c r="B111" s="49">
        <v>1114</v>
      </c>
      <c r="C111" s="49">
        <v>2951</v>
      </c>
      <c r="D111" s="103">
        <v>1460</v>
      </c>
      <c r="E111" s="103">
        <v>1491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8" t="s">
        <v>278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37" t="str">
        <f>CONCATENATE(YEAR('人口・世帯数の推移'!A29),".",MONTH('人口・世帯数の推移'!A29),".",DAY('人口・世帯数の推移'!A29))</f>
        <v>2015.3.1</v>
      </c>
      <c r="B2" s="138"/>
      <c r="C2" s="36"/>
      <c r="G2" s="90"/>
      <c r="H2" s="36"/>
      <c r="I2" s="36"/>
      <c r="J2" s="36"/>
      <c r="K2" s="90"/>
    </row>
    <row r="3" spans="1:11" s="3" customFormat="1" ht="19.5" customHeight="1">
      <c r="A3" s="128" t="s">
        <v>15</v>
      </c>
      <c r="B3" s="128" t="s">
        <v>3</v>
      </c>
      <c r="C3" s="131" t="s">
        <v>0</v>
      </c>
      <c r="D3" s="132"/>
      <c r="E3" s="133"/>
      <c r="F3" s="131" t="s">
        <v>14</v>
      </c>
      <c r="G3" s="132"/>
      <c r="H3" s="132"/>
      <c r="I3" s="133"/>
      <c r="J3" s="61" t="s">
        <v>1</v>
      </c>
      <c r="K3" s="61" t="s">
        <v>0</v>
      </c>
    </row>
    <row r="4" spans="1:11" s="3" customFormat="1" ht="19.5" customHeight="1">
      <c r="A4" s="129"/>
      <c r="B4" s="129"/>
      <c r="C4" s="134"/>
      <c r="D4" s="135"/>
      <c r="E4" s="136"/>
      <c r="F4" s="134"/>
      <c r="G4" s="135"/>
      <c r="H4" s="135"/>
      <c r="I4" s="136"/>
      <c r="J4" s="62" t="s">
        <v>4</v>
      </c>
      <c r="K4" s="62" t="s">
        <v>5</v>
      </c>
    </row>
    <row r="5" spans="1:11" s="3" customFormat="1" ht="19.5" customHeight="1">
      <c r="A5" s="130"/>
      <c r="B5" s="130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8536</v>
      </c>
      <c r="C6" s="32">
        <v>19945</v>
      </c>
      <c r="D6" s="33">
        <v>9450</v>
      </c>
      <c r="E6" s="33">
        <v>10495</v>
      </c>
      <c r="F6" s="59">
        <v>-21</v>
      </c>
      <c r="G6" s="97">
        <v>-30</v>
      </c>
      <c r="H6" s="97">
        <v>-20</v>
      </c>
      <c r="I6" s="97">
        <v>-10</v>
      </c>
      <c r="J6" s="34">
        <v>2.3365745079662608</v>
      </c>
      <c r="K6" s="32">
        <v>6604.304635761589</v>
      </c>
    </row>
    <row r="7" spans="1:11" s="3" customFormat="1" ht="19.5" customHeight="1">
      <c r="A7" s="60" t="s">
        <v>17</v>
      </c>
      <c r="B7" s="32">
        <v>23665</v>
      </c>
      <c r="C7" s="32">
        <v>54517</v>
      </c>
      <c r="D7" s="33">
        <v>25919</v>
      </c>
      <c r="E7" s="33">
        <v>28598</v>
      </c>
      <c r="F7" s="59">
        <v>16</v>
      </c>
      <c r="G7" s="97">
        <v>3</v>
      </c>
      <c r="H7" s="97">
        <v>-4</v>
      </c>
      <c r="I7" s="97">
        <v>7</v>
      </c>
      <c r="J7" s="34">
        <v>2.3036974434819353</v>
      </c>
      <c r="K7" s="32">
        <v>9822.882882882883</v>
      </c>
    </row>
    <row r="8" spans="1:11" s="3" customFormat="1" ht="19.5" customHeight="1">
      <c r="A8" s="60" t="s">
        <v>18</v>
      </c>
      <c r="B8" s="32">
        <v>17250</v>
      </c>
      <c r="C8" s="32">
        <v>40443</v>
      </c>
      <c r="D8" s="33">
        <v>19956</v>
      </c>
      <c r="E8" s="33">
        <v>20487</v>
      </c>
      <c r="F8" s="59">
        <v>13</v>
      </c>
      <c r="G8" s="97">
        <v>26</v>
      </c>
      <c r="H8" s="97">
        <v>4</v>
      </c>
      <c r="I8" s="97">
        <v>22</v>
      </c>
      <c r="J8" s="34">
        <v>2.344521739130435</v>
      </c>
      <c r="K8" s="32">
        <v>9067.937219730942</v>
      </c>
    </row>
    <row r="9" spans="1:11" s="3" customFormat="1" ht="19.5" customHeight="1">
      <c r="A9" s="60" t="s">
        <v>19</v>
      </c>
      <c r="B9" s="32">
        <v>11682</v>
      </c>
      <c r="C9" s="32">
        <v>29283</v>
      </c>
      <c r="D9" s="33">
        <v>14539</v>
      </c>
      <c r="E9" s="33">
        <v>14744</v>
      </c>
      <c r="F9" s="59">
        <v>5</v>
      </c>
      <c r="G9" s="97">
        <v>78</v>
      </c>
      <c r="H9" s="97">
        <v>23</v>
      </c>
      <c r="I9" s="97">
        <v>55</v>
      </c>
      <c r="J9" s="34">
        <v>2.5066769388803287</v>
      </c>
      <c r="K9" s="32">
        <v>7177.205882352941</v>
      </c>
    </row>
    <row r="10" spans="1:11" s="3" customFormat="1" ht="19.5" customHeight="1">
      <c r="A10" s="60" t="s">
        <v>20</v>
      </c>
      <c r="B10" s="32">
        <v>20786</v>
      </c>
      <c r="C10" s="32">
        <v>44688</v>
      </c>
      <c r="D10" s="33">
        <v>22484</v>
      </c>
      <c r="E10" s="33">
        <v>22204</v>
      </c>
      <c r="F10" s="59">
        <v>-27</v>
      </c>
      <c r="G10" s="97">
        <v>-38</v>
      </c>
      <c r="H10" s="97">
        <v>-13</v>
      </c>
      <c r="I10" s="97">
        <v>-25</v>
      </c>
      <c r="J10" s="34">
        <v>2.149908592321755</v>
      </c>
      <c r="K10" s="32">
        <v>9508.085106382978</v>
      </c>
    </row>
    <row r="11" spans="1:11" s="3" customFormat="1" ht="19.5" customHeight="1">
      <c r="A11" s="60" t="s">
        <v>21</v>
      </c>
      <c r="B11" s="32">
        <v>11905</v>
      </c>
      <c r="C11" s="32">
        <v>28616</v>
      </c>
      <c r="D11" s="33">
        <v>14239</v>
      </c>
      <c r="E11" s="33">
        <v>14377</v>
      </c>
      <c r="F11" s="59">
        <v>4</v>
      </c>
      <c r="G11" s="97">
        <v>8</v>
      </c>
      <c r="H11" s="97">
        <v>1</v>
      </c>
      <c r="I11" s="97">
        <v>7</v>
      </c>
      <c r="J11" s="34">
        <v>2.4036959260814785</v>
      </c>
      <c r="K11" s="32">
        <v>9800</v>
      </c>
    </row>
    <row r="12" spans="1:11" s="3" customFormat="1" ht="19.5" customHeight="1">
      <c r="A12" s="60" t="s">
        <v>22</v>
      </c>
      <c r="B12" s="32">
        <v>18248</v>
      </c>
      <c r="C12" s="32">
        <v>42172</v>
      </c>
      <c r="D12" s="33">
        <v>20771</v>
      </c>
      <c r="E12" s="33">
        <v>21401</v>
      </c>
      <c r="F12" s="59">
        <v>-10</v>
      </c>
      <c r="G12" s="97">
        <v>-36</v>
      </c>
      <c r="H12" s="97">
        <v>-12</v>
      </c>
      <c r="I12" s="97">
        <v>-24</v>
      </c>
      <c r="J12" s="34">
        <v>2.311047786058746</v>
      </c>
      <c r="K12" s="32">
        <v>6936.184210526316</v>
      </c>
    </row>
    <row r="13" spans="1:11" s="3" customFormat="1" ht="19.5" customHeight="1">
      <c r="A13" s="60" t="s">
        <v>23</v>
      </c>
      <c r="B13" s="32">
        <v>12985</v>
      </c>
      <c r="C13" s="32">
        <v>32226</v>
      </c>
      <c r="D13" s="33">
        <v>15566</v>
      </c>
      <c r="E13" s="33">
        <v>16660</v>
      </c>
      <c r="F13" s="59">
        <v>28</v>
      </c>
      <c r="G13" s="97">
        <v>19</v>
      </c>
      <c r="H13" s="97">
        <v>5</v>
      </c>
      <c r="I13" s="97">
        <v>14</v>
      </c>
      <c r="J13" s="34">
        <v>2.481786676934925</v>
      </c>
      <c r="K13" s="32">
        <v>6245.3488372093025</v>
      </c>
    </row>
    <row r="14" spans="1:11" s="3" customFormat="1" ht="19.5" customHeight="1">
      <c r="A14" s="60" t="s">
        <v>24</v>
      </c>
      <c r="B14" s="32">
        <v>15171</v>
      </c>
      <c r="C14" s="32">
        <v>35534</v>
      </c>
      <c r="D14" s="33">
        <v>18228</v>
      </c>
      <c r="E14" s="33">
        <v>17306</v>
      </c>
      <c r="F14" s="59">
        <v>1</v>
      </c>
      <c r="G14" s="97">
        <v>-9</v>
      </c>
      <c r="H14" s="97">
        <v>-8</v>
      </c>
      <c r="I14" s="97">
        <v>-1</v>
      </c>
      <c r="J14" s="34">
        <v>2.3422318897897303</v>
      </c>
      <c r="K14" s="32">
        <v>4921.606648199446</v>
      </c>
    </row>
    <row r="15" spans="1:11" s="3" customFormat="1" ht="19.5" customHeight="1">
      <c r="A15" s="60" t="s">
        <v>25</v>
      </c>
      <c r="B15" s="32">
        <v>14859</v>
      </c>
      <c r="C15" s="32">
        <v>30594</v>
      </c>
      <c r="D15" s="33">
        <v>15409</v>
      </c>
      <c r="E15" s="33">
        <v>15185</v>
      </c>
      <c r="F15" s="59">
        <v>-27</v>
      </c>
      <c r="G15" s="97">
        <v>-33</v>
      </c>
      <c r="H15" s="97">
        <v>-23</v>
      </c>
      <c r="I15" s="97">
        <v>-10</v>
      </c>
      <c r="J15" s="34">
        <v>2.0589541691903896</v>
      </c>
      <c r="K15" s="32">
        <v>6859.641255605381</v>
      </c>
    </row>
    <row r="16" spans="1:11" s="3" customFormat="1" ht="19.5" customHeight="1">
      <c r="A16" s="60" t="s">
        <v>26</v>
      </c>
      <c r="B16" s="32">
        <v>4644</v>
      </c>
      <c r="C16" s="32">
        <v>11445</v>
      </c>
      <c r="D16" s="33">
        <v>5990</v>
      </c>
      <c r="E16" s="33">
        <v>5455</v>
      </c>
      <c r="F16" s="59">
        <v>-1</v>
      </c>
      <c r="G16" s="97">
        <v>-1</v>
      </c>
      <c r="H16" s="97">
        <v>2</v>
      </c>
      <c r="I16" s="97">
        <v>-3</v>
      </c>
      <c r="J16" s="34">
        <v>2.464470284237726</v>
      </c>
      <c r="K16" s="32">
        <v>2307.4596774193546</v>
      </c>
    </row>
    <row r="17" spans="1:11" s="3" customFormat="1" ht="19.5" customHeight="1">
      <c r="A17" s="60" t="s">
        <v>27</v>
      </c>
      <c r="B17" s="32">
        <v>13931</v>
      </c>
      <c r="C17" s="32">
        <v>32620</v>
      </c>
      <c r="D17" s="33">
        <v>16378</v>
      </c>
      <c r="E17" s="33">
        <v>16242</v>
      </c>
      <c r="F17" s="59">
        <v>17</v>
      </c>
      <c r="G17" s="97">
        <v>26</v>
      </c>
      <c r="H17" s="97">
        <v>3</v>
      </c>
      <c r="I17" s="97">
        <v>23</v>
      </c>
      <c r="J17" s="34">
        <v>2.341540449357548</v>
      </c>
      <c r="K17" s="32">
        <v>6261.036468330134</v>
      </c>
    </row>
    <row r="18" spans="1:11" s="3" customFormat="1" ht="19.5" customHeight="1">
      <c r="A18" s="60" t="s">
        <v>28</v>
      </c>
      <c r="B18" s="32">
        <v>7325</v>
      </c>
      <c r="C18" s="32">
        <v>18211</v>
      </c>
      <c r="D18" s="33">
        <v>9365</v>
      </c>
      <c r="E18" s="33">
        <v>8846</v>
      </c>
      <c r="F18" s="59">
        <v>19</v>
      </c>
      <c r="G18" s="97">
        <v>27</v>
      </c>
      <c r="H18" s="97">
        <v>10</v>
      </c>
      <c r="I18" s="97">
        <v>17</v>
      </c>
      <c r="J18" s="34">
        <v>2.4861433447098977</v>
      </c>
      <c r="K18" s="32">
        <v>1541.9983065198983</v>
      </c>
    </row>
    <row r="19" spans="1:11" s="3" customFormat="1" ht="19.5" customHeight="1">
      <c r="A19" s="60" t="s">
        <v>29</v>
      </c>
      <c r="B19" s="32">
        <f aca="true" t="shared" si="0" ref="B19:G19">SUM(B6:B18)</f>
        <v>180987</v>
      </c>
      <c r="C19" s="32">
        <f t="shared" si="0"/>
        <v>420294</v>
      </c>
      <c r="D19" s="33">
        <f>SUM(D6:D18)</f>
        <v>208294</v>
      </c>
      <c r="E19" s="33">
        <f>SUM(E6:E18)</f>
        <v>212000</v>
      </c>
      <c r="F19" s="89">
        <f t="shared" si="0"/>
        <v>17</v>
      </c>
      <c r="G19" s="98">
        <f t="shared" si="0"/>
        <v>40</v>
      </c>
      <c r="H19" s="98">
        <f>SUM(H6:H18)</f>
        <v>-32</v>
      </c>
      <c r="I19" s="98">
        <f>SUM(I6:I18)</f>
        <v>72</v>
      </c>
      <c r="J19" s="34">
        <f>C19/B19</f>
        <v>2.322233088564372</v>
      </c>
      <c r="K19" s="32">
        <f>ROUND(C19/69.51,0)</f>
        <v>6047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9" t="s">
        <v>279</v>
      </c>
      <c r="B1" s="139"/>
      <c r="C1" s="139"/>
      <c r="D1" s="139"/>
      <c r="E1" s="139"/>
      <c r="F1" s="139"/>
      <c r="G1" s="139"/>
      <c r="H1" s="139"/>
      <c r="AK1" s="5" t="s">
        <v>52</v>
      </c>
    </row>
    <row r="2" spans="1:8" s="2" customFormat="1" ht="14.25" thickBot="1">
      <c r="A2" s="2" t="str">
        <f>'１３地区別人口と世帯数'!A2</f>
        <v>2015.3.1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18801</v>
      </c>
      <c r="C4" s="17">
        <v>9681</v>
      </c>
      <c r="D4" s="17">
        <v>9120</v>
      </c>
      <c r="E4" s="43" t="s">
        <v>55</v>
      </c>
      <c r="F4" s="16">
        <v>24469</v>
      </c>
      <c r="G4" s="17">
        <v>11796</v>
      </c>
      <c r="H4" s="18">
        <v>12673</v>
      </c>
    </row>
    <row r="5" spans="1:8" ht="11.25" customHeight="1">
      <c r="A5" s="44">
        <v>0</v>
      </c>
      <c r="B5" s="16">
        <v>3519</v>
      </c>
      <c r="C5" s="17">
        <v>1811</v>
      </c>
      <c r="D5" s="17">
        <v>1708</v>
      </c>
      <c r="E5" s="44">
        <v>60</v>
      </c>
      <c r="F5" s="16">
        <v>4377</v>
      </c>
      <c r="G5" s="17">
        <v>2189</v>
      </c>
      <c r="H5" s="18">
        <v>2188</v>
      </c>
    </row>
    <row r="6" spans="1:8" ht="11.25" customHeight="1">
      <c r="A6" s="44">
        <v>1</v>
      </c>
      <c r="B6" s="16">
        <v>3760</v>
      </c>
      <c r="C6" s="17">
        <v>1953</v>
      </c>
      <c r="D6" s="17">
        <v>1807</v>
      </c>
      <c r="E6" s="44">
        <v>61</v>
      </c>
      <c r="F6" s="16">
        <v>4515</v>
      </c>
      <c r="G6" s="17">
        <v>2202</v>
      </c>
      <c r="H6" s="18">
        <v>2313</v>
      </c>
    </row>
    <row r="7" spans="1:8" ht="11.25" customHeight="1">
      <c r="A7" s="44">
        <v>2</v>
      </c>
      <c r="B7" s="16">
        <v>3776</v>
      </c>
      <c r="C7" s="17">
        <v>1914</v>
      </c>
      <c r="D7" s="17">
        <v>1862</v>
      </c>
      <c r="E7" s="44">
        <v>62</v>
      </c>
      <c r="F7" s="16">
        <v>4838</v>
      </c>
      <c r="G7" s="17">
        <v>2336</v>
      </c>
      <c r="H7" s="18">
        <v>2502</v>
      </c>
    </row>
    <row r="8" spans="1:8" ht="11.25" customHeight="1">
      <c r="A8" s="44">
        <v>3</v>
      </c>
      <c r="B8" s="16">
        <v>3880</v>
      </c>
      <c r="C8" s="17">
        <v>1999</v>
      </c>
      <c r="D8" s="17">
        <v>1881</v>
      </c>
      <c r="E8" s="44">
        <v>63</v>
      </c>
      <c r="F8" s="16">
        <v>5176</v>
      </c>
      <c r="G8" s="17">
        <v>2482</v>
      </c>
      <c r="H8" s="18">
        <v>2694</v>
      </c>
    </row>
    <row r="9" spans="1:8" ht="11.25" customHeight="1">
      <c r="A9" s="45">
        <v>4</v>
      </c>
      <c r="B9" s="19">
        <v>3866</v>
      </c>
      <c r="C9" s="20">
        <v>2004</v>
      </c>
      <c r="D9" s="20">
        <v>1862</v>
      </c>
      <c r="E9" s="45">
        <v>64</v>
      </c>
      <c r="F9" s="19">
        <v>5563</v>
      </c>
      <c r="G9" s="20">
        <v>2587</v>
      </c>
      <c r="H9" s="21">
        <v>2976</v>
      </c>
    </row>
    <row r="10" spans="1:8" ht="11.25" customHeight="1">
      <c r="A10" s="43" t="s">
        <v>56</v>
      </c>
      <c r="B10" s="16">
        <v>19715</v>
      </c>
      <c r="C10" s="17">
        <v>10079</v>
      </c>
      <c r="D10" s="17">
        <v>9636</v>
      </c>
      <c r="E10" s="43" t="s">
        <v>57</v>
      </c>
      <c r="F10" s="16">
        <v>28530</v>
      </c>
      <c r="G10" s="17">
        <v>13598</v>
      </c>
      <c r="H10" s="18">
        <v>14932</v>
      </c>
    </row>
    <row r="11" spans="1:8" ht="11.25" customHeight="1">
      <c r="A11" s="44">
        <v>5</v>
      </c>
      <c r="B11" s="16">
        <v>3946</v>
      </c>
      <c r="C11" s="17">
        <v>2004</v>
      </c>
      <c r="D11" s="17">
        <v>1942</v>
      </c>
      <c r="E11" s="44">
        <v>65</v>
      </c>
      <c r="F11" s="16">
        <v>6347</v>
      </c>
      <c r="G11" s="17">
        <v>3084</v>
      </c>
      <c r="H11" s="18">
        <v>3263</v>
      </c>
    </row>
    <row r="12" spans="1:8" ht="11.25" customHeight="1">
      <c r="A12" s="44">
        <v>6</v>
      </c>
      <c r="B12" s="16">
        <v>4034</v>
      </c>
      <c r="C12" s="17">
        <v>2068</v>
      </c>
      <c r="D12" s="17">
        <v>1966</v>
      </c>
      <c r="E12" s="44">
        <v>66</v>
      </c>
      <c r="F12" s="16">
        <v>6371</v>
      </c>
      <c r="G12" s="17">
        <v>2995</v>
      </c>
      <c r="H12" s="18">
        <v>3376</v>
      </c>
    </row>
    <row r="13" spans="1:8" ht="11.25" customHeight="1">
      <c r="A13" s="44">
        <v>7</v>
      </c>
      <c r="B13" s="16">
        <v>3961</v>
      </c>
      <c r="C13" s="17">
        <v>2033</v>
      </c>
      <c r="D13" s="17">
        <v>1928</v>
      </c>
      <c r="E13" s="44">
        <v>67</v>
      </c>
      <c r="F13" s="16">
        <v>6679</v>
      </c>
      <c r="G13" s="17">
        <v>3151</v>
      </c>
      <c r="H13" s="18">
        <v>3528</v>
      </c>
    </row>
    <row r="14" spans="1:8" ht="11.25" customHeight="1">
      <c r="A14" s="44">
        <v>8</v>
      </c>
      <c r="B14" s="16">
        <v>3901</v>
      </c>
      <c r="C14" s="17">
        <v>1992</v>
      </c>
      <c r="D14" s="17">
        <v>1909</v>
      </c>
      <c r="E14" s="44">
        <v>68</v>
      </c>
      <c r="F14" s="16">
        <v>5102</v>
      </c>
      <c r="G14" s="17">
        <v>2452</v>
      </c>
      <c r="H14" s="18">
        <v>2650</v>
      </c>
    </row>
    <row r="15" spans="1:8" ht="11.25" customHeight="1">
      <c r="A15" s="45">
        <v>9</v>
      </c>
      <c r="B15" s="19">
        <v>3873</v>
      </c>
      <c r="C15" s="20">
        <v>1982</v>
      </c>
      <c r="D15" s="20">
        <v>1891</v>
      </c>
      <c r="E15" s="45">
        <v>69</v>
      </c>
      <c r="F15" s="19">
        <v>4031</v>
      </c>
      <c r="G15" s="20">
        <v>1916</v>
      </c>
      <c r="H15" s="21">
        <v>2115</v>
      </c>
    </row>
    <row r="16" spans="1:8" ht="11.25" customHeight="1">
      <c r="A16" s="43" t="s">
        <v>58</v>
      </c>
      <c r="B16" s="16">
        <v>20170</v>
      </c>
      <c r="C16" s="17">
        <v>10296</v>
      </c>
      <c r="D16" s="17">
        <v>9874</v>
      </c>
      <c r="E16" s="43" t="s">
        <v>59</v>
      </c>
      <c r="F16" s="16">
        <v>24601</v>
      </c>
      <c r="G16" s="17">
        <v>11468</v>
      </c>
      <c r="H16" s="18">
        <v>13133</v>
      </c>
    </row>
    <row r="17" spans="1:8" ht="11.25" customHeight="1">
      <c r="A17" s="44">
        <v>10</v>
      </c>
      <c r="B17" s="16">
        <v>4044</v>
      </c>
      <c r="C17" s="17">
        <v>2028</v>
      </c>
      <c r="D17" s="17">
        <v>2016</v>
      </c>
      <c r="E17" s="44">
        <v>70</v>
      </c>
      <c r="F17" s="16">
        <v>4724</v>
      </c>
      <c r="G17" s="17">
        <v>2218</v>
      </c>
      <c r="H17" s="18">
        <v>2506</v>
      </c>
    </row>
    <row r="18" spans="1:8" ht="11.25" customHeight="1">
      <c r="A18" s="44">
        <v>11</v>
      </c>
      <c r="B18" s="16">
        <v>4149</v>
      </c>
      <c r="C18" s="17">
        <v>2111</v>
      </c>
      <c r="D18" s="17">
        <v>2038</v>
      </c>
      <c r="E18" s="44">
        <v>71</v>
      </c>
      <c r="F18" s="16">
        <v>5321</v>
      </c>
      <c r="G18" s="17">
        <v>2480</v>
      </c>
      <c r="H18" s="18">
        <v>2841</v>
      </c>
    </row>
    <row r="19" spans="1:8" ht="11.25" customHeight="1">
      <c r="A19" s="44">
        <v>12</v>
      </c>
      <c r="B19" s="16">
        <v>3921</v>
      </c>
      <c r="C19" s="17">
        <v>2017</v>
      </c>
      <c r="D19" s="17">
        <v>1904</v>
      </c>
      <c r="E19" s="44">
        <v>72</v>
      </c>
      <c r="F19" s="16">
        <v>4929</v>
      </c>
      <c r="G19" s="17">
        <v>2301</v>
      </c>
      <c r="H19" s="18">
        <v>2628</v>
      </c>
    </row>
    <row r="20" spans="1:8" ht="11.25" customHeight="1">
      <c r="A20" s="44">
        <v>13</v>
      </c>
      <c r="B20" s="16">
        <v>4002</v>
      </c>
      <c r="C20" s="17">
        <v>2033</v>
      </c>
      <c r="D20" s="17">
        <v>1969</v>
      </c>
      <c r="E20" s="44">
        <v>73</v>
      </c>
      <c r="F20" s="16">
        <v>5098</v>
      </c>
      <c r="G20" s="17">
        <v>2351</v>
      </c>
      <c r="H20" s="18">
        <v>2747</v>
      </c>
    </row>
    <row r="21" spans="1:8" ht="11.25" customHeight="1">
      <c r="A21" s="45">
        <v>14</v>
      </c>
      <c r="B21" s="19">
        <v>4054</v>
      </c>
      <c r="C21" s="20">
        <v>2107</v>
      </c>
      <c r="D21" s="20">
        <v>1947</v>
      </c>
      <c r="E21" s="45">
        <v>74</v>
      </c>
      <c r="F21" s="19">
        <v>4529</v>
      </c>
      <c r="G21" s="20">
        <v>2118</v>
      </c>
      <c r="H21" s="21">
        <v>2411</v>
      </c>
    </row>
    <row r="22" spans="1:8" ht="11.25" customHeight="1">
      <c r="A22" s="43" t="s">
        <v>60</v>
      </c>
      <c r="B22" s="16">
        <v>19835</v>
      </c>
      <c r="C22" s="17">
        <v>10356</v>
      </c>
      <c r="D22" s="17">
        <v>9479</v>
      </c>
      <c r="E22" s="43" t="s">
        <v>61</v>
      </c>
      <c r="F22" s="16">
        <v>18731</v>
      </c>
      <c r="G22" s="17">
        <v>8439</v>
      </c>
      <c r="H22" s="18">
        <v>10292</v>
      </c>
    </row>
    <row r="23" spans="1:8" ht="11.25" customHeight="1">
      <c r="A23" s="44">
        <v>15</v>
      </c>
      <c r="B23" s="16">
        <v>4007</v>
      </c>
      <c r="C23" s="17">
        <v>2049</v>
      </c>
      <c r="D23" s="17">
        <v>1958</v>
      </c>
      <c r="E23" s="44">
        <v>75</v>
      </c>
      <c r="F23" s="16">
        <v>3812</v>
      </c>
      <c r="G23" s="17">
        <v>1768</v>
      </c>
      <c r="H23" s="18">
        <v>2044</v>
      </c>
    </row>
    <row r="24" spans="1:8" ht="11.25" customHeight="1">
      <c r="A24" s="44">
        <v>16</v>
      </c>
      <c r="B24" s="16">
        <v>3967</v>
      </c>
      <c r="C24" s="17">
        <v>2073</v>
      </c>
      <c r="D24" s="17">
        <v>1894</v>
      </c>
      <c r="E24" s="44">
        <v>76</v>
      </c>
      <c r="F24" s="16">
        <v>3647</v>
      </c>
      <c r="G24" s="17">
        <v>1635</v>
      </c>
      <c r="H24" s="18">
        <v>2012</v>
      </c>
    </row>
    <row r="25" spans="1:8" ht="11.25" customHeight="1">
      <c r="A25" s="44">
        <v>17</v>
      </c>
      <c r="B25" s="16">
        <v>3973</v>
      </c>
      <c r="C25" s="17">
        <v>2013</v>
      </c>
      <c r="D25" s="17">
        <v>1960</v>
      </c>
      <c r="E25" s="44">
        <v>77</v>
      </c>
      <c r="F25" s="16">
        <v>3997</v>
      </c>
      <c r="G25" s="17">
        <v>1827</v>
      </c>
      <c r="H25" s="18">
        <v>2170</v>
      </c>
    </row>
    <row r="26" spans="1:8" ht="11.25" customHeight="1">
      <c r="A26" s="44">
        <v>18</v>
      </c>
      <c r="B26" s="16">
        <v>3890</v>
      </c>
      <c r="C26" s="17">
        <v>2073</v>
      </c>
      <c r="D26" s="17">
        <v>1817</v>
      </c>
      <c r="E26" s="44">
        <v>78</v>
      </c>
      <c r="F26" s="16">
        <v>3639</v>
      </c>
      <c r="G26" s="17">
        <v>1639</v>
      </c>
      <c r="H26" s="18">
        <v>2000</v>
      </c>
    </row>
    <row r="27" spans="1:8" ht="11.25" customHeight="1">
      <c r="A27" s="45">
        <v>19</v>
      </c>
      <c r="B27" s="19">
        <v>3998</v>
      </c>
      <c r="C27" s="20">
        <v>2148</v>
      </c>
      <c r="D27" s="20">
        <v>1850</v>
      </c>
      <c r="E27" s="45">
        <v>79</v>
      </c>
      <c r="F27" s="19">
        <v>3636</v>
      </c>
      <c r="G27" s="20">
        <v>1570</v>
      </c>
      <c r="H27" s="21">
        <v>2066</v>
      </c>
    </row>
    <row r="28" spans="1:8" ht="11.25" customHeight="1">
      <c r="A28" s="43" t="s">
        <v>62</v>
      </c>
      <c r="B28" s="16">
        <v>20580</v>
      </c>
      <c r="C28" s="17">
        <v>10613</v>
      </c>
      <c r="D28" s="17">
        <v>9967</v>
      </c>
      <c r="E28" s="43" t="s">
        <v>63</v>
      </c>
      <c r="F28" s="16">
        <v>13150</v>
      </c>
      <c r="G28" s="17">
        <v>5470</v>
      </c>
      <c r="H28" s="18">
        <v>7680</v>
      </c>
    </row>
    <row r="29" spans="1:8" ht="11.25" customHeight="1">
      <c r="A29" s="44">
        <v>20</v>
      </c>
      <c r="B29" s="16">
        <v>4279</v>
      </c>
      <c r="C29" s="17">
        <v>2190</v>
      </c>
      <c r="D29" s="17">
        <v>2089</v>
      </c>
      <c r="E29" s="44">
        <v>80</v>
      </c>
      <c r="F29" s="16">
        <v>3074</v>
      </c>
      <c r="G29" s="17">
        <v>1358</v>
      </c>
      <c r="H29" s="18">
        <v>1716</v>
      </c>
    </row>
    <row r="30" spans="1:8" ht="11.25" customHeight="1">
      <c r="A30" s="44">
        <v>21</v>
      </c>
      <c r="B30" s="16">
        <v>4083</v>
      </c>
      <c r="C30" s="17">
        <v>2101</v>
      </c>
      <c r="D30" s="17">
        <v>1982</v>
      </c>
      <c r="E30" s="44">
        <v>81</v>
      </c>
      <c r="F30" s="16">
        <v>2823</v>
      </c>
      <c r="G30" s="17">
        <v>1213</v>
      </c>
      <c r="H30" s="18">
        <v>1610</v>
      </c>
    </row>
    <row r="31" spans="1:8" ht="11.25" customHeight="1">
      <c r="A31" s="44">
        <v>22</v>
      </c>
      <c r="B31" s="16">
        <v>4172</v>
      </c>
      <c r="C31" s="17">
        <v>2168</v>
      </c>
      <c r="D31" s="17">
        <v>2004</v>
      </c>
      <c r="E31" s="44">
        <v>82</v>
      </c>
      <c r="F31" s="16">
        <v>2730</v>
      </c>
      <c r="G31" s="17">
        <v>1137</v>
      </c>
      <c r="H31" s="18">
        <v>1593</v>
      </c>
    </row>
    <row r="32" spans="1:8" ht="11.25" customHeight="1">
      <c r="A32" s="44">
        <v>23</v>
      </c>
      <c r="B32" s="16">
        <v>4068</v>
      </c>
      <c r="C32" s="17">
        <v>2105</v>
      </c>
      <c r="D32" s="17">
        <v>1963</v>
      </c>
      <c r="E32" s="44">
        <v>83</v>
      </c>
      <c r="F32" s="16">
        <v>2367</v>
      </c>
      <c r="G32" s="17">
        <v>929</v>
      </c>
      <c r="H32" s="18">
        <v>1438</v>
      </c>
    </row>
    <row r="33" spans="1:8" ht="11.25" customHeight="1">
      <c r="A33" s="45">
        <v>24</v>
      </c>
      <c r="B33" s="19">
        <v>3978</v>
      </c>
      <c r="C33" s="20">
        <v>2049</v>
      </c>
      <c r="D33" s="20">
        <v>1929</v>
      </c>
      <c r="E33" s="45">
        <v>84</v>
      </c>
      <c r="F33" s="19">
        <v>2156</v>
      </c>
      <c r="G33" s="20">
        <v>833</v>
      </c>
      <c r="H33" s="21">
        <v>1323</v>
      </c>
    </row>
    <row r="34" spans="1:8" ht="11.25" customHeight="1">
      <c r="A34" s="43" t="s">
        <v>64</v>
      </c>
      <c r="B34" s="16">
        <v>21626</v>
      </c>
      <c r="C34" s="17">
        <v>11485</v>
      </c>
      <c r="D34" s="17">
        <v>10141</v>
      </c>
      <c r="E34" s="43" t="s">
        <v>65</v>
      </c>
      <c r="F34" s="16">
        <v>7676</v>
      </c>
      <c r="G34" s="17">
        <v>2721</v>
      </c>
      <c r="H34" s="18">
        <v>4955</v>
      </c>
    </row>
    <row r="35" spans="1:8" ht="11.25" customHeight="1">
      <c r="A35" s="44">
        <v>25</v>
      </c>
      <c r="B35" s="16">
        <v>4065</v>
      </c>
      <c r="C35" s="17">
        <v>2155</v>
      </c>
      <c r="D35" s="17">
        <v>1910</v>
      </c>
      <c r="E35" s="44">
        <v>85</v>
      </c>
      <c r="F35" s="16">
        <v>1912</v>
      </c>
      <c r="G35" s="17">
        <v>720</v>
      </c>
      <c r="H35" s="18">
        <v>1192</v>
      </c>
    </row>
    <row r="36" spans="1:8" ht="11.25" customHeight="1">
      <c r="A36" s="44">
        <v>26</v>
      </c>
      <c r="B36" s="16">
        <v>4342</v>
      </c>
      <c r="C36" s="17">
        <v>2352</v>
      </c>
      <c r="D36" s="17">
        <v>1990</v>
      </c>
      <c r="E36" s="44">
        <v>86</v>
      </c>
      <c r="F36" s="16">
        <v>1730</v>
      </c>
      <c r="G36" s="17">
        <v>619</v>
      </c>
      <c r="H36" s="18">
        <v>1111</v>
      </c>
    </row>
    <row r="37" spans="1:8" ht="11.25" customHeight="1">
      <c r="A37" s="44">
        <v>27</v>
      </c>
      <c r="B37" s="16">
        <v>4268</v>
      </c>
      <c r="C37" s="17">
        <v>2270</v>
      </c>
      <c r="D37" s="17">
        <v>1998</v>
      </c>
      <c r="E37" s="44">
        <v>87</v>
      </c>
      <c r="F37" s="16">
        <v>1540</v>
      </c>
      <c r="G37" s="17">
        <v>550</v>
      </c>
      <c r="H37" s="18">
        <v>990</v>
      </c>
    </row>
    <row r="38" spans="1:8" ht="11.25" customHeight="1">
      <c r="A38" s="44">
        <v>28</v>
      </c>
      <c r="B38" s="16">
        <v>4399</v>
      </c>
      <c r="C38" s="17">
        <v>2352</v>
      </c>
      <c r="D38" s="17">
        <v>2047</v>
      </c>
      <c r="E38" s="44">
        <v>88</v>
      </c>
      <c r="F38" s="16">
        <v>1316</v>
      </c>
      <c r="G38" s="17">
        <v>454</v>
      </c>
      <c r="H38" s="18">
        <v>862</v>
      </c>
    </row>
    <row r="39" spans="1:8" ht="11.25" customHeight="1">
      <c r="A39" s="45">
        <v>29</v>
      </c>
      <c r="B39" s="19">
        <v>4552</v>
      </c>
      <c r="C39" s="20">
        <v>2356</v>
      </c>
      <c r="D39" s="20">
        <v>2196</v>
      </c>
      <c r="E39" s="45">
        <v>89</v>
      </c>
      <c r="F39" s="19">
        <v>1178</v>
      </c>
      <c r="G39" s="20">
        <v>378</v>
      </c>
      <c r="H39" s="21">
        <v>800</v>
      </c>
    </row>
    <row r="40" spans="1:8" ht="11.25" customHeight="1">
      <c r="A40" s="43" t="s">
        <v>66</v>
      </c>
      <c r="B40" s="16">
        <v>26180</v>
      </c>
      <c r="C40" s="17">
        <v>13444</v>
      </c>
      <c r="D40" s="17">
        <v>12736</v>
      </c>
      <c r="E40" s="43" t="s">
        <v>67</v>
      </c>
      <c r="F40" s="16">
        <v>3144</v>
      </c>
      <c r="G40" s="17">
        <v>803</v>
      </c>
      <c r="H40" s="18">
        <v>2341</v>
      </c>
    </row>
    <row r="41" spans="1:8" ht="11.25" customHeight="1">
      <c r="A41" s="44">
        <v>30</v>
      </c>
      <c r="B41" s="16">
        <v>4844</v>
      </c>
      <c r="C41" s="17">
        <v>2498</v>
      </c>
      <c r="D41" s="17">
        <v>2346</v>
      </c>
      <c r="E41" s="44">
        <v>90</v>
      </c>
      <c r="F41" s="16">
        <v>857</v>
      </c>
      <c r="G41" s="17">
        <v>241</v>
      </c>
      <c r="H41" s="18">
        <v>616</v>
      </c>
    </row>
    <row r="42" spans="1:8" ht="11.25" customHeight="1">
      <c r="A42" s="44">
        <v>31</v>
      </c>
      <c r="B42" s="16">
        <v>5197</v>
      </c>
      <c r="C42" s="17">
        <v>2692</v>
      </c>
      <c r="D42" s="17">
        <v>2505</v>
      </c>
      <c r="E42" s="44">
        <v>91</v>
      </c>
      <c r="F42" s="16">
        <v>762</v>
      </c>
      <c r="G42" s="17">
        <v>213</v>
      </c>
      <c r="H42" s="18">
        <v>549</v>
      </c>
    </row>
    <row r="43" spans="1:8" ht="11.25" customHeight="1">
      <c r="A43" s="44">
        <v>32</v>
      </c>
      <c r="B43" s="16">
        <v>5264</v>
      </c>
      <c r="C43" s="17">
        <v>2706</v>
      </c>
      <c r="D43" s="17">
        <v>2558</v>
      </c>
      <c r="E43" s="44">
        <v>92</v>
      </c>
      <c r="F43" s="16">
        <v>605</v>
      </c>
      <c r="G43" s="17">
        <v>158</v>
      </c>
      <c r="H43" s="18">
        <v>447</v>
      </c>
    </row>
    <row r="44" spans="1:8" ht="11.25" customHeight="1">
      <c r="A44" s="44">
        <v>33</v>
      </c>
      <c r="B44" s="16">
        <v>5352</v>
      </c>
      <c r="C44" s="17">
        <v>2762</v>
      </c>
      <c r="D44" s="17">
        <v>2590</v>
      </c>
      <c r="E44" s="44">
        <v>93</v>
      </c>
      <c r="F44" s="16">
        <v>513</v>
      </c>
      <c r="G44" s="17">
        <v>100</v>
      </c>
      <c r="H44" s="18">
        <v>413</v>
      </c>
    </row>
    <row r="45" spans="1:8" ht="11.25" customHeight="1">
      <c r="A45" s="45">
        <v>34</v>
      </c>
      <c r="B45" s="19">
        <v>5523</v>
      </c>
      <c r="C45" s="20">
        <v>2786</v>
      </c>
      <c r="D45" s="20">
        <v>2737</v>
      </c>
      <c r="E45" s="45">
        <v>94</v>
      </c>
      <c r="F45" s="19">
        <v>407</v>
      </c>
      <c r="G45" s="20">
        <v>91</v>
      </c>
      <c r="H45" s="21">
        <v>316</v>
      </c>
    </row>
    <row r="46" spans="1:8" ht="11.25" customHeight="1">
      <c r="A46" s="43" t="s">
        <v>68</v>
      </c>
      <c r="B46" s="16">
        <v>32063</v>
      </c>
      <c r="C46" s="17">
        <v>16310</v>
      </c>
      <c r="D46" s="17">
        <v>15753</v>
      </c>
      <c r="E46" s="43" t="s">
        <v>69</v>
      </c>
      <c r="F46" s="16">
        <v>910</v>
      </c>
      <c r="G46" s="17">
        <v>179</v>
      </c>
      <c r="H46" s="18">
        <v>731</v>
      </c>
    </row>
    <row r="47" spans="1:8" ht="11.25" customHeight="1">
      <c r="A47" s="44">
        <v>35</v>
      </c>
      <c r="B47" s="16">
        <v>6012</v>
      </c>
      <c r="C47" s="17">
        <v>3074</v>
      </c>
      <c r="D47" s="17">
        <v>2938</v>
      </c>
      <c r="E47" s="44">
        <v>95</v>
      </c>
      <c r="F47" s="16">
        <v>305</v>
      </c>
      <c r="G47" s="17">
        <v>66</v>
      </c>
      <c r="H47" s="18">
        <v>239</v>
      </c>
    </row>
    <row r="48" spans="1:8" ht="11.25" customHeight="1">
      <c r="A48" s="44">
        <v>36</v>
      </c>
      <c r="B48" s="16">
        <v>6113</v>
      </c>
      <c r="C48" s="17">
        <v>3061</v>
      </c>
      <c r="D48" s="17">
        <v>3052</v>
      </c>
      <c r="E48" s="44">
        <v>96</v>
      </c>
      <c r="F48" s="16">
        <v>187</v>
      </c>
      <c r="G48" s="17">
        <v>38</v>
      </c>
      <c r="H48" s="18">
        <v>149</v>
      </c>
    </row>
    <row r="49" spans="1:8" ht="11.25" customHeight="1">
      <c r="A49" s="44">
        <v>37</v>
      </c>
      <c r="B49" s="16">
        <v>6495</v>
      </c>
      <c r="C49" s="17">
        <v>3353</v>
      </c>
      <c r="D49" s="17">
        <v>3142</v>
      </c>
      <c r="E49" s="44">
        <v>97</v>
      </c>
      <c r="F49" s="16">
        <v>200</v>
      </c>
      <c r="G49" s="17">
        <v>43</v>
      </c>
      <c r="H49" s="18">
        <v>157</v>
      </c>
    </row>
    <row r="50" spans="1:8" ht="11.25" customHeight="1">
      <c r="A50" s="44">
        <v>38</v>
      </c>
      <c r="B50" s="16">
        <v>6612</v>
      </c>
      <c r="C50" s="17">
        <v>3417</v>
      </c>
      <c r="D50" s="17">
        <v>3195</v>
      </c>
      <c r="E50" s="44">
        <v>98</v>
      </c>
      <c r="F50" s="16">
        <v>127</v>
      </c>
      <c r="G50" s="17">
        <v>17</v>
      </c>
      <c r="H50" s="18">
        <v>110</v>
      </c>
    </row>
    <row r="51" spans="1:8" ht="11.25" customHeight="1">
      <c r="A51" s="45">
        <v>39</v>
      </c>
      <c r="B51" s="19">
        <v>6831</v>
      </c>
      <c r="C51" s="20">
        <v>3405</v>
      </c>
      <c r="D51" s="20">
        <v>3426</v>
      </c>
      <c r="E51" s="45">
        <v>99</v>
      </c>
      <c r="F51" s="19">
        <v>91</v>
      </c>
      <c r="G51" s="20">
        <v>15</v>
      </c>
      <c r="H51" s="21">
        <v>76</v>
      </c>
    </row>
    <row r="52" spans="1:8" ht="11.25" customHeight="1">
      <c r="A52" s="43" t="s">
        <v>70</v>
      </c>
      <c r="B52" s="16">
        <v>38369</v>
      </c>
      <c r="C52" s="17">
        <v>19600</v>
      </c>
      <c r="D52" s="17">
        <v>18769</v>
      </c>
      <c r="E52" s="43" t="s">
        <v>71</v>
      </c>
      <c r="F52" s="16">
        <v>148</v>
      </c>
      <c r="G52" s="17">
        <v>17</v>
      </c>
      <c r="H52" s="18">
        <v>131</v>
      </c>
    </row>
    <row r="53" spans="1:8" ht="11.25" customHeight="1">
      <c r="A53" s="44">
        <v>40</v>
      </c>
      <c r="B53" s="16">
        <v>7279</v>
      </c>
      <c r="C53" s="17">
        <v>3741</v>
      </c>
      <c r="D53" s="17">
        <v>3538</v>
      </c>
      <c r="E53" s="44">
        <v>100</v>
      </c>
      <c r="F53" s="16">
        <v>62</v>
      </c>
      <c r="G53" s="17">
        <v>6</v>
      </c>
      <c r="H53" s="18">
        <v>56</v>
      </c>
    </row>
    <row r="54" spans="1:8" ht="11.25" customHeight="1">
      <c r="A54" s="44">
        <v>41</v>
      </c>
      <c r="B54" s="16">
        <v>7894</v>
      </c>
      <c r="C54" s="17">
        <v>4052</v>
      </c>
      <c r="D54" s="17">
        <v>3842</v>
      </c>
      <c r="E54" s="44">
        <v>101</v>
      </c>
      <c r="F54" s="16">
        <v>34</v>
      </c>
      <c r="G54" s="17">
        <v>4</v>
      </c>
      <c r="H54" s="18">
        <v>30</v>
      </c>
    </row>
    <row r="55" spans="1:8" ht="11.25" customHeight="1">
      <c r="A55" s="44">
        <v>42</v>
      </c>
      <c r="B55" s="16">
        <v>7763</v>
      </c>
      <c r="C55" s="17">
        <v>3956</v>
      </c>
      <c r="D55" s="17">
        <v>3807</v>
      </c>
      <c r="E55" s="44">
        <v>102</v>
      </c>
      <c r="F55" s="16">
        <v>27</v>
      </c>
      <c r="G55" s="17">
        <v>4</v>
      </c>
      <c r="H55" s="18">
        <v>23</v>
      </c>
    </row>
    <row r="56" spans="1:8" ht="11.25" customHeight="1">
      <c r="A56" s="44">
        <v>43</v>
      </c>
      <c r="B56" s="16">
        <v>7797</v>
      </c>
      <c r="C56" s="17">
        <v>3965</v>
      </c>
      <c r="D56" s="17">
        <v>3832</v>
      </c>
      <c r="E56" s="44">
        <v>103</v>
      </c>
      <c r="F56" s="16">
        <v>16</v>
      </c>
      <c r="G56" s="17">
        <v>0</v>
      </c>
      <c r="H56" s="18">
        <v>16</v>
      </c>
    </row>
    <row r="57" spans="1:8" ht="11.25" customHeight="1">
      <c r="A57" s="45">
        <v>44</v>
      </c>
      <c r="B57" s="19">
        <v>7636</v>
      </c>
      <c r="C57" s="20">
        <v>3886</v>
      </c>
      <c r="D57" s="20">
        <v>3750</v>
      </c>
      <c r="E57" s="45">
        <v>104</v>
      </c>
      <c r="F57" s="19">
        <v>9</v>
      </c>
      <c r="G57" s="20">
        <v>3</v>
      </c>
      <c r="H57" s="21">
        <v>6</v>
      </c>
    </row>
    <row r="58" spans="1:8" ht="11.25" customHeight="1">
      <c r="A58" s="43" t="s">
        <v>72</v>
      </c>
      <c r="B58" s="16">
        <v>34051</v>
      </c>
      <c r="C58" s="17">
        <v>17801</v>
      </c>
      <c r="D58" s="17">
        <v>16250</v>
      </c>
      <c r="E58" s="43" t="s">
        <v>73</v>
      </c>
      <c r="F58" s="16">
        <v>9</v>
      </c>
      <c r="G58" s="17">
        <v>3</v>
      </c>
      <c r="H58" s="18">
        <v>6</v>
      </c>
    </row>
    <row r="59" spans="1:8" ht="11.25" customHeight="1">
      <c r="A59" s="44">
        <v>45</v>
      </c>
      <c r="B59" s="16">
        <v>7152</v>
      </c>
      <c r="C59" s="17">
        <v>3686</v>
      </c>
      <c r="D59" s="17">
        <v>3466</v>
      </c>
      <c r="E59" s="44">
        <v>105</v>
      </c>
      <c r="F59" s="16">
        <v>3</v>
      </c>
      <c r="G59" s="17">
        <v>2</v>
      </c>
      <c r="H59" s="18">
        <v>1</v>
      </c>
    </row>
    <row r="60" spans="1:8" ht="11.25" customHeight="1">
      <c r="A60" s="44">
        <v>46</v>
      </c>
      <c r="B60" s="16">
        <v>7474</v>
      </c>
      <c r="C60" s="17">
        <v>3876</v>
      </c>
      <c r="D60" s="17">
        <v>3598</v>
      </c>
      <c r="E60" s="44">
        <v>106</v>
      </c>
      <c r="F60" s="16">
        <v>4</v>
      </c>
      <c r="G60" s="17">
        <v>1</v>
      </c>
      <c r="H60" s="18">
        <v>3</v>
      </c>
    </row>
    <row r="61" spans="1:8" ht="11.25" customHeight="1">
      <c r="A61" s="44">
        <v>47</v>
      </c>
      <c r="B61" s="16">
        <v>7169</v>
      </c>
      <c r="C61" s="17">
        <v>3735</v>
      </c>
      <c r="D61" s="17">
        <v>3434</v>
      </c>
      <c r="E61" s="44">
        <v>107</v>
      </c>
      <c r="F61" s="16">
        <v>2</v>
      </c>
      <c r="G61" s="17">
        <v>0</v>
      </c>
      <c r="H61" s="18">
        <v>2</v>
      </c>
    </row>
    <row r="62" spans="1:8" ht="11.25" customHeight="1">
      <c r="A62" s="44">
        <v>48</v>
      </c>
      <c r="B62" s="16">
        <v>5735</v>
      </c>
      <c r="C62" s="17">
        <v>3073</v>
      </c>
      <c r="D62" s="17">
        <v>2662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6521</v>
      </c>
      <c r="C63" s="20">
        <v>3431</v>
      </c>
      <c r="D63" s="20">
        <v>3090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28015</v>
      </c>
      <c r="C64" s="17">
        <v>14696</v>
      </c>
      <c r="D64" s="17">
        <v>13319</v>
      </c>
      <c r="E64" s="44"/>
      <c r="F64" s="22"/>
      <c r="G64" s="17"/>
      <c r="H64" s="23"/>
    </row>
    <row r="65" spans="1:8" ht="11.25" customHeight="1">
      <c r="A65" s="44">
        <v>50</v>
      </c>
      <c r="B65" s="16">
        <v>6294</v>
      </c>
      <c r="C65" s="17">
        <v>3280</v>
      </c>
      <c r="D65" s="17">
        <v>3014</v>
      </c>
      <c r="E65" s="44" t="s">
        <v>47</v>
      </c>
      <c r="F65" s="94">
        <f>G65+H65</f>
        <v>423110</v>
      </c>
      <c r="G65" s="17">
        <f>G73+G74+G75</f>
        <v>210197</v>
      </c>
      <c r="H65" s="95">
        <f>H73+H74+H75</f>
        <v>212913</v>
      </c>
    </row>
    <row r="66" spans="1:8" ht="11.25" customHeight="1">
      <c r="A66" s="44">
        <v>51</v>
      </c>
      <c r="B66" s="16">
        <v>5952</v>
      </c>
      <c r="C66" s="17">
        <v>3132</v>
      </c>
      <c r="D66" s="17">
        <v>2820</v>
      </c>
      <c r="E66" s="44"/>
      <c r="F66" s="22"/>
      <c r="G66" s="17"/>
      <c r="H66" s="23"/>
    </row>
    <row r="67" spans="1:8" ht="11.25" customHeight="1">
      <c r="A67" s="44">
        <v>52</v>
      </c>
      <c r="B67" s="16">
        <v>5545</v>
      </c>
      <c r="C67" s="17">
        <v>2963</v>
      </c>
      <c r="D67" s="17">
        <v>2582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5180</v>
      </c>
      <c r="C68" s="17">
        <v>2658</v>
      </c>
      <c r="D68" s="17">
        <v>2522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5044</v>
      </c>
      <c r="C69" s="20">
        <v>2663</v>
      </c>
      <c r="D69" s="20">
        <v>2381</v>
      </c>
      <c r="E69" s="45" t="s">
        <v>293</v>
      </c>
      <c r="F69" s="19">
        <v>187272</v>
      </c>
      <c r="G69" s="20"/>
      <c r="H69" s="21"/>
    </row>
    <row r="70" spans="1:8" ht="11.25" customHeight="1">
      <c r="A70" s="43" t="s">
        <v>75</v>
      </c>
      <c r="B70" s="16">
        <v>22337</v>
      </c>
      <c r="C70" s="17">
        <v>11342</v>
      </c>
      <c r="D70" s="17">
        <v>10995</v>
      </c>
      <c r="E70" s="44"/>
      <c r="F70" s="16"/>
      <c r="G70" s="82"/>
      <c r="H70" s="83"/>
    </row>
    <row r="71" spans="1:8" ht="11.25" customHeight="1">
      <c r="A71" s="44">
        <v>55</v>
      </c>
      <c r="B71" s="16">
        <v>4670</v>
      </c>
      <c r="C71" s="17">
        <v>2428</v>
      </c>
      <c r="D71" s="17">
        <v>2242</v>
      </c>
      <c r="E71" s="44"/>
      <c r="F71" s="22"/>
      <c r="G71" s="17"/>
      <c r="H71" s="18"/>
    </row>
    <row r="72" spans="1:8" ht="11.25" customHeight="1">
      <c r="A72" s="44">
        <v>56</v>
      </c>
      <c r="B72" s="16">
        <v>4754</v>
      </c>
      <c r="C72" s="17">
        <v>2469</v>
      </c>
      <c r="D72" s="17">
        <v>2285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4286</v>
      </c>
      <c r="C73" s="17">
        <v>2154</v>
      </c>
      <c r="D73" s="17">
        <v>2132</v>
      </c>
      <c r="E73" s="43" t="s">
        <v>77</v>
      </c>
      <c r="F73" s="16">
        <f>G73+H73</f>
        <v>58686</v>
      </c>
      <c r="G73" s="17">
        <f>C4+C10+C16</f>
        <v>30056</v>
      </c>
      <c r="H73" s="18">
        <f>D4+D10+D16</f>
        <v>28630</v>
      </c>
    </row>
    <row r="74" spans="1:8" ht="11.25" customHeight="1">
      <c r="A74" s="44">
        <v>58</v>
      </c>
      <c r="B74" s="16">
        <v>4214</v>
      </c>
      <c r="C74" s="17">
        <v>2075</v>
      </c>
      <c r="D74" s="17">
        <v>2139</v>
      </c>
      <c r="E74" s="43" t="s">
        <v>78</v>
      </c>
      <c r="F74" s="16">
        <f>G74+H74</f>
        <v>267525</v>
      </c>
      <c r="G74" s="17">
        <f>C22+C28+C34+C40+C46+C52+C58+C64+C70+G4</f>
        <v>137443</v>
      </c>
      <c r="H74" s="18">
        <f>D22+D28+D34+D40+D46+D52+D58+D64+D70+H4</f>
        <v>130082</v>
      </c>
    </row>
    <row r="75" spans="1:8" ht="13.5" customHeight="1" thickBot="1">
      <c r="A75" s="46">
        <v>59</v>
      </c>
      <c r="B75" s="26">
        <v>4413</v>
      </c>
      <c r="C75" s="27">
        <v>2216</v>
      </c>
      <c r="D75" s="27">
        <v>2197</v>
      </c>
      <c r="E75" s="47" t="s">
        <v>79</v>
      </c>
      <c r="F75" s="26">
        <f>G75+H75</f>
        <v>96899</v>
      </c>
      <c r="G75" s="27">
        <f>G10+G16+G22+G28+G34+G40+G46+G52+G58+G64</f>
        <v>42698</v>
      </c>
      <c r="H75" s="28">
        <f>H10+H16+H22+H28+H34+H40+H46+H52+H58+H64</f>
        <v>54201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41" t="str">
        <f>IF(MONTH('人口・世帯数の推移'!A29)=1,CONCATENATE(YEAR('人口・世帯数の推移'!A29)-1,"年12月中"),CONCATENATE(YEAR('人口・世帯数の推移'!A29),"年",MONTH('人口・世帯数の推移'!A29)-1,"月中"))</f>
        <v>2015年2月中</v>
      </c>
      <c r="B2" s="1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2" t="s">
        <v>15</v>
      </c>
      <c r="B3" s="143" t="s">
        <v>30</v>
      </c>
      <c r="C3" s="143" t="s">
        <v>31</v>
      </c>
      <c r="D3" s="143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43" t="s">
        <v>35</v>
      </c>
      <c r="N3" s="143" t="s">
        <v>29</v>
      </c>
    </row>
    <row r="4" spans="1:14" s="1" customFormat="1" ht="19.5" customHeight="1">
      <c r="A4" s="142"/>
      <c r="B4" s="143"/>
      <c r="C4" s="143"/>
      <c r="D4" s="143"/>
      <c r="E4" s="142"/>
      <c r="F4" s="142"/>
      <c r="G4" s="142"/>
      <c r="H4" s="142"/>
      <c r="I4" s="142"/>
      <c r="J4" s="142"/>
      <c r="K4" s="142"/>
      <c r="L4" s="142"/>
      <c r="M4" s="143"/>
      <c r="N4" s="143"/>
    </row>
    <row r="5" spans="1:14" s="1" customFormat="1" ht="19.5" customHeight="1">
      <c r="A5" s="142"/>
      <c r="B5" s="143"/>
      <c r="C5" s="143"/>
      <c r="D5" s="143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3"/>
      <c r="N5" s="143"/>
    </row>
    <row r="6" spans="1:14" s="1" customFormat="1" ht="19.5" customHeight="1">
      <c r="A6" s="71" t="s">
        <v>16</v>
      </c>
      <c r="B6" s="72">
        <v>12</v>
      </c>
      <c r="C6" s="72">
        <v>20</v>
      </c>
      <c r="D6" s="72">
        <v>-8</v>
      </c>
      <c r="E6" s="72">
        <v>24</v>
      </c>
      <c r="F6" s="72">
        <v>24</v>
      </c>
      <c r="G6" s="72">
        <v>12</v>
      </c>
      <c r="H6" s="72">
        <v>60</v>
      </c>
      <c r="I6" s="72">
        <v>26</v>
      </c>
      <c r="J6" s="72">
        <v>21</v>
      </c>
      <c r="K6" s="72">
        <v>35</v>
      </c>
      <c r="L6" s="72">
        <v>82</v>
      </c>
      <c r="M6" s="72">
        <v>-22</v>
      </c>
      <c r="N6" s="72">
        <f aca="true" t="shared" si="0" ref="N6:N21">D6+M6</f>
        <v>-30</v>
      </c>
    </row>
    <row r="7" spans="1:14" s="1" customFormat="1" ht="19.5" customHeight="1">
      <c r="A7" s="71" t="s">
        <v>17</v>
      </c>
      <c r="B7" s="72">
        <v>39</v>
      </c>
      <c r="C7" s="72">
        <v>37</v>
      </c>
      <c r="D7" s="72">
        <v>2</v>
      </c>
      <c r="E7" s="72">
        <v>81</v>
      </c>
      <c r="F7" s="72">
        <v>70</v>
      </c>
      <c r="G7" s="72">
        <v>78</v>
      </c>
      <c r="H7" s="72">
        <v>229</v>
      </c>
      <c r="I7" s="72">
        <v>86</v>
      </c>
      <c r="J7" s="72">
        <v>62</v>
      </c>
      <c r="K7" s="72">
        <v>80</v>
      </c>
      <c r="L7" s="72">
        <v>228</v>
      </c>
      <c r="M7" s="72">
        <v>1</v>
      </c>
      <c r="N7" s="72">
        <f t="shared" si="0"/>
        <v>3</v>
      </c>
    </row>
    <row r="8" spans="1:14" s="1" customFormat="1" ht="19.5" customHeight="1">
      <c r="A8" s="71" t="s">
        <v>18</v>
      </c>
      <c r="B8" s="72">
        <v>33</v>
      </c>
      <c r="C8" s="72">
        <v>19</v>
      </c>
      <c r="D8" s="72">
        <v>14</v>
      </c>
      <c r="E8" s="72">
        <v>70</v>
      </c>
      <c r="F8" s="72">
        <v>84</v>
      </c>
      <c r="G8" s="72">
        <v>49</v>
      </c>
      <c r="H8" s="72">
        <v>203</v>
      </c>
      <c r="I8" s="72">
        <v>60</v>
      </c>
      <c r="J8" s="72">
        <v>64</v>
      </c>
      <c r="K8" s="72">
        <v>67</v>
      </c>
      <c r="L8" s="72">
        <v>191</v>
      </c>
      <c r="M8" s="72">
        <v>12</v>
      </c>
      <c r="N8" s="72">
        <f t="shared" si="0"/>
        <v>26</v>
      </c>
    </row>
    <row r="9" spans="1:14" s="1" customFormat="1" ht="19.5" customHeight="1">
      <c r="A9" s="71" t="s">
        <v>19</v>
      </c>
      <c r="B9" s="72">
        <v>29</v>
      </c>
      <c r="C9" s="72">
        <v>23</v>
      </c>
      <c r="D9" s="72">
        <v>6</v>
      </c>
      <c r="E9" s="72">
        <v>50</v>
      </c>
      <c r="F9" s="72">
        <v>70</v>
      </c>
      <c r="G9" s="72">
        <v>66</v>
      </c>
      <c r="H9" s="72">
        <v>186</v>
      </c>
      <c r="I9" s="72">
        <v>44</v>
      </c>
      <c r="J9" s="72">
        <v>42</v>
      </c>
      <c r="K9" s="72">
        <v>28</v>
      </c>
      <c r="L9" s="72">
        <v>114</v>
      </c>
      <c r="M9" s="72">
        <v>72</v>
      </c>
      <c r="N9" s="72">
        <f t="shared" si="0"/>
        <v>78</v>
      </c>
    </row>
    <row r="10" spans="1:14" s="1" customFormat="1" ht="19.5" customHeight="1">
      <c r="A10" s="71" t="s">
        <v>20</v>
      </c>
      <c r="B10" s="72">
        <v>35</v>
      </c>
      <c r="C10" s="72">
        <v>32</v>
      </c>
      <c r="D10" s="72">
        <v>3</v>
      </c>
      <c r="E10" s="72">
        <v>54</v>
      </c>
      <c r="F10" s="72">
        <v>78</v>
      </c>
      <c r="G10" s="72">
        <v>77</v>
      </c>
      <c r="H10" s="72">
        <v>209</v>
      </c>
      <c r="I10" s="72">
        <v>65</v>
      </c>
      <c r="J10" s="72">
        <v>67</v>
      </c>
      <c r="K10" s="72">
        <v>118</v>
      </c>
      <c r="L10" s="72">
        <v>250</v>
      </c>
      <c r="M10" s="72">
        <v>-41</v>
      </c>
      <c r="N10" s="72">
        <f t="shared" si="0"/>
        <v>-38</v>
      </c>
    </row>
    <row r="11" spans="1:14" s="1" customFormat="1" ht="19.5" customHeight="1">
      <c r="A11" s="71" t="s">
        <v>21</v>
      </c>
      <c r="B11" s="72">
        <v>21</v>
      </c>
      <c r="C11" s="72">
        <v>16</v>
      </c>
      <c r="D11" s="72">
        <v>5</v>
      </c>
      <c r="E11" s="72">
        <v>30</v>
      </c>
      <c r="F11" s="72">
        <v>49</v>
      </c>
      <c r="G11" s="72">
        <v>41</v>
      </c>
      <c r="H11" s="72">
        <v>120</v>
      </c>
      <c r="I11" s="72">
        <v>27</v>
      </c>
      <c r="J11" s="72">
        <v>50</v>
      </c>
      <c r="K11" s="72">
        <v>40</v>
      </c>
      <c r="L11" s="72">
        <v>117</v>
      </c>
      <c r="M11" s="72">
        <v>3</v>
      </c>
      <c r="N11" s="72">
        <f t="shared" si="0"/>
        <v>8</v>
      </c>
    </row>
    <row r="12" spans="1:14" s="1" customFormat="1" ht="19.5" customHeight="1">
      <c r="A12" s="71" t="s">
        <v>22</v>
      </c>
      <c r="B12" s="72">
        <v>26</v>
      </c>
      <c r="C12" s="72">
        <v>31</v>
      </c>
      <c r="D12" s="72">
        <v>-5</v>
      </c>
      <c r="E12" s="72">
        <v>44</v>
      </c>
      <c r="F12" s="72">
        <v>64</v>
      </c>
      <c r="G12" s="72">
        <v>55</v>
      </c>
      <c r="H12" s="72">
        <v>163</v>
      </c>
      <c r="I12" s="72">
        <v>53</v>
      </c>
      <c r="J12" s="72">
        <v>63</v>
      </c>
      <c r="K12" s="72">
        <v>78</v>
      </c>
      <c r="L12" s="72">
        <v>194</v>
      </c>
      <c r="M12" s="72">
        <v>-31</v>
      </c>
      <c r="N12" s="72">
        <f t="shared" si="0"/>
        <v>-36</v>
      </c>
    </row>
    <row r="13" spans="1:14" s="1" customFormat="1" ht="19.5" customHeight="1">
      <c r="A13" s="71" t="s">
        <v>23</v>
      </c>
      <c r="B13" s="72">
        <v>18</v>
      </c>
      <c r="C13" s="72">
        <v>17</v>
      </c>
      <c r="D13" s="72">
        <v>1</v>
      </c>
      <c r="E13" s="72">
        <v>24</v>
      </c>
      <c r="F13" s="72">
        <v>40</v>
      </c>
      <c r="G13" s="72">
        <v>51</v>
      </c>
      <c r="H13" s="72">
        <v>115</v>
      </c>
      <c r="I13" s="72">
        <v>18</v>
      </c>
      <c r="J13" s="72">
        <v>29</v>
      </c>
      <c r="K13" s="72">
        <v>50</v>
      </c>
      <c r="L13" s="72">
        <v>97</v>
      </c>
      <c r="M13" s="72">
        <v>18</v>
      </c>
      <c r="N13" s="72">
        <f t="shared" si="0"/>
        <v>19</v>
      </c>
    </row>
    <row r="14" spans="1:14" s="1" customFormat="1" ht="19.5" customHeight="1">
      <c r="A14" s="71" t="s">
        <v>24</v>
      </c>
      <c r="B14" s="72">
        <v>13</v>
      </c>
      <c r="C14" s="72">
        <v>20</v>
      </c>
      <c r="D14" s="72">
        <v>-7</v>
      </c>
      <c r="E14" s="72">
        <v>49</v>
      </c>
      <c r="F14" s="72">
        <v>54</v>
      </c>
      <c r="G14" s="72">
        <v>65</v>
      </c>
      <c r="H14" s="72">
        <v>168</v>
      </c>
      <c r="I14" s="72">
        <v>64</v>
      </c>
      <c r="J14" s="72">
        <v>59</v>
      </c>
      <c r="K14" s="72">
        <v>47</v>
      </c>
      <c r="L14" s="72">
        <v>170</v>
      </c>
      <c r="M14" s="72">
        <v>-2</v>
      </c>
      <c r="N14" s="72">
        <f t="shared" si="0"/>
        <v>-9</v>
      </c>
    </row>
    <row r="15" spans="1:14" s="1" customFormat="1" ht="19.5" customHeight="1">
      <c r="A15" s="71" t="s">
        <v>25</v>
      </c>
      <c r="B15" s="72">
        <v>22</v>
      </c>
      <c r="C15" s="72">
        <v>16</v>
      </c>
      <c r="D15" s="72">
        <v>6</v>
      </c>
      <c r="E15" s="72">
        <v>46</v>
      </c>
      <c r="F15" s="72">
        <v>69</v>
      </c>
      <c r="G15" s="72">
        <v>56</v>
      </c>
      <c r="H15" s="72">
        <v>171</v>
      </c>
      <c r="I15" s="72">
        <v>58</v>
      </c>
      <c r="J15" s="72">
        <v>79</v>
      </c>
      <c r="K15" s="72">
        <v>73</v>
      </c>
      <c r="L15" s="72">
        <v>210</v>
      </c>
      <c r="M15" s="72">
        <v>-39</v>
      </c>
      <c r="N15" s="72">
        <f t="shared" si="0"/>
        <v>-33</v>
      </c>
    </row>
    <row r="16" spans="1:14" s="1" customFormat="1" ht="19.5" customHeight="1">
      <c r="A16" s="71" t="s">
        <v>26</v>
      </c>
      <c r="B16" s="72">
        <v>3</v>
      </c>
      <c r="C16" s="72">
        <v>6</v>
      </c>
      <c r="D16" s="72">
        <v>-3</v>
      </c>
      <c r="E16" s="72">
        <v>9</v>
      </c>
      <c r="F16" s="72">
        <v>11</v>
      </c>
      <c r="G16" s="72">
        <v>28</v>
      </c>
      <c r="H16" s="72">
        <v>48</v>
      </c>
      <c r="I16" s="72">
        <v>15</v>
      </c>
      <c r="J16" s="72">
        <v>11</v>
      </c>
      <c r="K16" s="72">
        <v>20</v>
      </c>
      <c r="L16" s="72">
        <v>46</v>
      </c>
      <c r="M16" s="72">
        <v>2</v>
      </c>
      <c r="N16" s="72">
        <f t="shared" si="0"/>
        <v>-1</v>
      </c>
    </row>
    <row r="17" spans="1:14" s="1" customFormat="1" ht="19.5" customHeight="1">
      <c r="A17" s="71" t="s">
        <v>27</v>
      </c>
      <c r="B17" s="72">
        <v>26</v>
      </c>
      <c r="C17" s="72">
        <v>30</v>
      </c>
      <c r="D17" s="72">
        <v>-4</v>
      </c>
      <c r="E17" s="72">
        <v>44</v>
      </c>
      <c r="F17" s="72">
        <v>71</v>
      </c>
      <c r="G17" s="72">
        <v>54</v>
      </c>
      <c r="H17" s="72">
        <v>169</v>
      </c>
      <c r="I17" s="72">
        <v>35</v>
      </c>
      <c r="J17" s="72">
        <v>69</v>
      </c>
      <c r="K17" s="72">
        <v>35</v>
      </c>
      <c r="L17" s="72">
        <v>139</v>
      </c>
      <c r="M17" s="72">
        <v>30</v>
      </c>
      <c r="N17" s="72">
        <f t="shared" si="0"/>
        <v>26</v>
      </c>
    </row>
    <row r="18" spans="1:14" s="1" customFormat="1" ht="19.5" customHeight="1">
      <c r="A18" s="71" t="s">
        <v>28</v>
      </c>
      <c r="B18" s="72">
        <v>6</v>
      </c>
      <c r="C18" s="72">
        <v>14</v>
      </c>
      <c r="D18" s="72">
        <v>-8</v>
      </c>
      <c r="E18" s="72">
        <v>18</v>
      </c>
      <c r="F18" s="72">
        <v>29</v>
      </c>
      <c r="G18" s="72">
        <v>36</v>
      </c>
      <c r="H18" s="72">
        <v>83</v>
      </c>
      <c r="I18" s="72">
        <v>16</v>
      </c>
      <c r="J18" s="72">
        <v>14</v>
      </c>
      <c r="K18" s="72">
        <v>18</v>
      </c>
      <c r="L18" s="72">
        <v>48</v>
      </c>
      <c r="M18" s="72">
        <v>35</v>
      </c>
      <c r="N18" s="72">
        <f t="shared" si="0"/>
        <v>27</v>
      </c>
    </row>
    <row r="19" spans="1:14" s="1" customFormat="1" ht="19.5" customHeight="1">
      <c r="A19" s="73" t="s">
        <v>49</v>
      </c>
      <c r="B19" s="74">
        <v>133</v>
      </c>
      <c r="C19" s="74">
        <v>149</v>
      </c>
      <c r="D19" s="105">
        <v>-16</v>
      </c>
      <c r="E19" s="74">
        <v>298</v>
      </c>
      <c r="F19" s="74">
        <v>365</v>
      </c>
      <c r="G19" s="74">
        <v>352</v>
      </c>
      <c r="H19" s="74">
        <v>1015</v>
      </c>
      <c r="I19" s="74">
        <v>310</v>
      </c>
      <c r="J19" s="74">
        <v>359</v>
      </c>
      <c r="K19" s="74">
        <v>362</v>
      </c>
      <c r="L19" s="74">
        <v>1031</v>
      </c>
      <c r="M19" s="75">
        <v>-16</v>
      </c>
      <c r="N19" s="84">
        <f t="shared" si="0"/>
        <v>-32</v>
      </c>
    </row>
    <row r="20" spans="1:14" s="1" customFormat="1" ht="19.5" customHeight="1">
      <c r="A20" s="73" t="s">
        <v>50</v>
      </c>
      <c r="B20" s="74">
        <v>150</v>
      </c>
      <c r="C20" s="74">
        <v>132</v>
      </c>
      <c r="D20" s="74">
        <v>18</v>
      </c>
      <c r="E20" s="74">
        <v>245</v>
      </c>
      <c r="F20" s="74">
        <v>348</v>
      </c>
      <c r="G20" s="74">
        <v>316</v>
      </c>
      <c r="H20" s="74">
        <v>909</v>
      </c>
      <c r="I20" s="74">
        <v>257</v>
      </c>
      <c r="J20" s="74">
        <v>271</v>
      </c>
      <c r="K20" s="74">
        <v>327</v>
      </c>
      <c r="L20" s="74">
        <v>855</v>
      </c>
      <c r="M20" s="75">
        <v>54</v>
      </c>
      <c r="N20" s="84">
        <f t="shared" si="0"/>
        <v>72</v>
      </c>
    </row>
    <row r="21" spans="1:14" s="1" customFormat="1" ht="19.5" customHeight="1">
      <c r="A21" s="73" t="s">
        <v>51</v>
      </c>
      <c r="B21" s="74">
        <v>283</v>
      </c>
      <c r="C21" s="74">
        <v>281</v>
      </c>
      <c r="D21" s="74">
        <v>2</v>
      </c>
      <c r="E21" s="74">
        <v>543</v>
      </c>
      <c r="F21" s="74">
        <v>713</v>
      </c>
      <c r="G21" s="74">
        <v>668</v>
      </c>
      <c r="H21" s="74">
        <v>1924</v>
      </c>
      <c r="I21" s="74">
        <v>567</v>
      </c>
      <c r="J21" s="74">
        <v>630</v>
      </c>
      <c r="K21" s="74">
        <v>689</v>
      </c>
      <c r="L21" s="74">
        <v>1886</v>
      </c>
      <c r="M21" s="75">
        <v>38</v>
      </c>
      <c r="N21" s="84">
        <f t="shared" si="0"/>
        <v>40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0" t="s">
        <v>297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9" t="s">
        <v>296</v>
      </c>
      <c r="C1" s="139"/>
      <c r="D1" s="139"/>
      <c r="E1" s="139"/>
      <c r="F1" s="139"/>
    </row>
    <row r="2" spans="2:6" s="4" customFormat="1" ht="23.25" customHeight="1">
      <c r="B2" s="3" t="str">
        <f>'１３地区別人口と世帯数'!A2</f>
        <v>2015.3.1</v>
      </c>
      <c r="C2" s="3"/>
      <c r="D2" s="3"/>
      <c r="E2" s="3"/>
      <c r="F2" s="3"/>
    </row>
    <row r="3" spans="2:6" s="4" customFormat="1" ht="13.5">
      <c r="B3" s="144" t="s">
        <v>39</v>
      </c>
      <c r="C3" s="144" t="s">
        <v>3</v>
      </c>
      <c r="D3" s="147" t="s">
        <v>0</v>
      </c>
      <c r="E3" s="148"/>
      <c r="F3" s="149"/>
    </row>
    <row r="4" spans="2:6" s="4" customFormat="1" ht="13.5">
      <c r="B4" s="145"/>
      <c r="C4" s="145"/>
      <c r="D4" s="150"/>
      <c r="E4" s="151"/>
      <c r="F4" s="152"/>
    </row>
    <row r="5" spans="2:6" s="4" customFormat="1" ht="23.25" customHeight="1">
      <c r="B5" s="146"/>
      <c r="C5" s="146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119</v>
      </c>
      <c r="D6" s="57">
        <f>E6+F6</f>
        <v>207</v>
      </c>
      <c r="E6" s="57">
        <v>110</v>
      </c>
      <c r="F6" s="57">
        <v>97</v>
      </c>
    </row>
    <row r="7" spans="2:6" s="4" customFormat="1" ht="27" customHeight="1">
      <c r="B7" s="65" t="s">
        <v>40</v>
      </c>
      <c r="C7" s="57">
        <v>312</v>
      </c>
      <c r="D7" s="57">
        <f aca="true" t="shared" si="0" ref="D7:D14">E7+F7</f>
        <v>575</v>
      </c>
      <c r="E7" s="57">
        <v>315</v>
      </c>
      <c r="F7" s="57">
        <v>260</v>
      </c>
    </row>
    <row r="8" spans="2:6" s="4" customFormat="1" ht="27" customHeight="1">
      <c r="B8" s="65" t="s">
        <v>41</v>
      </c>
      <c r="C8" s="57">
        <v>657</v>
      </c>
      <c r="D8" s="57">
        <f t="shared" si="0"/>
        <v>938</v>
      </c>
      <c r="E8" s="57">
        <v>414</v>
      </c>
      <c r="F8" s="57">
        <v>524</v>
      </c>
    </row>
    <row r="9" spans="2:6" s="4" customFormat="1" ht="27" customHeight="1">
      <c r="B9" s="65" t="s">
        <v>42</v>
      </c>
      <c r="C9" s="57">
        <v>600</v>
      </c>
      <c r="D9" s="57">
        <f t="shared" si="0"/>
        <v>809</v>
      </c>
      <c r="E9" s="57">
        <v>378</v>
      </c>
      <c r="F9" s="57">
        <v>431</v>
      </c>
    </row>
    <row r="10" spans="2:6" s="4" customFormat="1" ht="27" customHeight="1">
      <c r="B10" s="65" t="s">
        <v>43</v>
      </c>
      <c r="C10" s="57">
        <v>285</v>
      </c>
      <c r="D10" s="57">
        <f t="shared" si="0"/>
        <v>556</v>
      </c>
      <c r="E10" s="57">
        <v>283</v>
      </c>
      <c r="F10" s="57">
        <v>273</v>
      </c>
    </row>
    <row r="11" spans="2:6" s="4" customFormat="1" ht="27" customHeight="1">
      <c r="B11" s="65" t="s">
        <v>44</v>
      </c>
      <c r="C11" s="57">
        <v>324</v>
      </c>
      <c r="D11" s="57">
        <f t="shared" si="0"/>
        <v>390</v>
      </c>
      <c r="E11" s="57">
        <v>82</v>
      </c>
      <c r="F11" s="57">
        <v>308</v>
      </c>
    </row>
    <row r="12" spans="2:6" s="4" customFormat="1" ht="27" customHeight="1">
      <c r="B12" s="65" t="s">
        <v>45</v>
      </c>
      <c r="C12" s="57">
        <v>153</v>
      </c>
      <c r="D12" s="57">
        <f t="shared" si="0"/>
        <v>163</v>
      </c>
      <c r="E12" s="57">
        <v>110</v>
      </c>
      <c r="F12" s="57">
        <v>53</v>
      </c>
    </row>
    <row r="13" spans="2:6" s="4" customFormat="1" ht="27" customHeight="1">
      <c r="B13" s="60" t="s">
        <v>288</v>
      </c>
      <c r="C13" s="57">
        <v>186</v>
      </c>
      <c r="D13" s="57">
        <f t="shared" si="0"/>
        <v>356</v>
      </c>
      <c r="E13" s="57">
        <v>183</v>
      </c>
      <c r="F13" s="57">
        <v>173</v>
      </c>
    </row>
    <row r="14" spans="2:6" s="4" customFormat="1" ht="27" customHeight="1">
      <c r="B14" s="65" t="s">
        <v>46</v>
      </c>
      <c r="C14" s="57">
        <v>886</v>
      </c>
      <c r="D14" s="57">
        <f t="shared" si="0"/>
        <v>1142</v>
      </c>
      <c r="E14" s="57">
        <v>679</v>
      </c>
      <c r="F14" s="57">
        <v>463</v>
      </c>
    </row>
    <row r="15" spans="2:6" s="4" customFormat="1" ht="27" customHeight="1">
      <c r="B15" s="37" t="s">
        <v>47</v>
      </c>
      <c r="C15" s="38">
        <f>SUM(C6:C14)</f>
        <v>3522</v>
      </c>
      <c r="D15" s="38">
        <f>SUM(D6:D14)</f>
        <v>5136</v>
      </c>
      <c r="E15" s="38">
        <f>SUM(E6:E14)</f>
        <v>2554</v>
      </c>
      <c r="F15" s="38">
        <f>SUM(F6:F14)</f>
        <v>2582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2015-03-12T01:20:23Z</dcterms:modified>
  <cp:category/>
  <cp:version/>
  <cp:contentType/>
  <cp:contentStatus/>
</cp:coreProperties>
</file>