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M:\総合事業HP修正\01_訪問型\"/>
    </mc:Choice>
  </mc:AlternateContent>
  <xr:revisionPtr revIDLastSave="0" documentId="13_ncr:1_{610485AE-8E78-440F-8FAE-286A03E34804}" xr6:coauthVersionLast="47" xr6:coauthVersionMax="47" xr10:uidLastSave="{00000000-0000-0000-0000-000000000000}"/>
  <bookViews>
    <workbookView xWindow="-108" yWindow="-108" windowWidth="23256" windowHeight="12456"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<sst xmlns="http://schemas.openxmlformats.org/spreadsheetml/2006/main" count="466" uniqueCount="170">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</sst>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election activeCell="AB4" sqref="AB4"/>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7">
        <v>7</v>
      </c>
      <c r="V2" s="227"/>
      <c r="W2" s="39" t="s">
        <v>17</v>
      </c>
      <c r="X2" s="226">
        <f>IF(U2=0,"",YEAR(DATE(2018+U2,1,1)))</f>
        <v>2025</v>
      </c>
      <c r="Y2" s="226"/>
      <c r="Z2" s="41" t="s">
        <v>21</v>
      </c>
      <c r="AA2" s="41" t="s">
        <v>22</v>
      </c>
      <c r="AB2" s="227">
        <v>1</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31</v>
      </c>
      <c r="BA6" s="245"/>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4</v>
      </c>
      <c r="Q11" s="90">
        <f>WEEKDAY(DATE($X$2,$AB$2,2))</f>
        <v>5</v>
      </c>
      <c r="R11" s="90">
        <f>WEEKDAY(DATE($X$2,$AB$2,3))</f>
        <v>6</v>
      </c>
      <c r="S11" s="90">
        <f>WEEKDAY(DATE($X$2,$AB$2,4))</f>
        <v>7</v>
      </c>
      <c r="T11" s="90">
        <f>WEEKDAY(DATE($X$2,$AB$2,5))</f>
        <v>1</v>
      </c>
      <c r="U11" s="90">
        <f>WEEKDAY(DATE($X$2,$AB$2,6))</f>
        <v>2</v>
      </c>
      <c r="V11" s="91">
        <f>WEEKDAY(DATE($X$2,$AB$2,7))</f>
        <v>3</v>
      </c>
      <c r="W11" s="89">
        <f>WEEKDAY(DATE($X$2,$AB$2,8))</f>
        <v>4</v>
      </c>
      <c r="X11" s="90">
        <f>WEEKDAY(DATE($X$2,$AB$2,9))</f>
        <v>5</v>
      </c>
      <c r="Y11" s="90">
        <f>WEEKDAY(DATE($X$2,$AB$2,10))</f>
        <v>6</v>
      </c>
      <c r="Z11" s="90">
        <f>WEEKDAY(DATE($X$2,$AB$2,11))</f>
        <v>7</v>
      </c>
      <c r="AA11" s="90">
        <f>WEEKDAY(DATE($X$2,$AB$2,12))</f>
        <v>1</v>
      </c>
      <c r="AB11" s="90">
        <f>WEEKDAY(DATE($X$2,$AB$2,13))</f>
        <v>2</v>
      </c>
      <c r="AC11" s="91">
        <f>WEEKDAY(DATE($X$2,$AB$2,14))</f>
        <v>3</v>
      </c>
      <c r="AD11" s="89">
        <f>WEEKDAY(DATE($X$2,$AB$2,15))</f>
        <v>4</v>
      </c>
      <c r="AE11" s="90">
        <f>WEEKDAY(DATE($X$2,$AB$2,16))</f>
        <v>5</v>
      </c>
      <c r="AF11" s="90">
        <f>WEEKDAY(DATE($X$2,$AB$2,17))</f>
        <v>6</v>
      </c>
      <c r="AG11" s="90">
        <f>WEEKDAY(DATE($X$2,$AB$2,18))</f>
        <v>7</v>
      </c>
      <c r="AH11" s="90">
        <f>WEEKDAY(DATE($X$2,$AB$2,19))</f>
        <v>1</v>
      </c>
      <c r="AI11" s="90">
        <f>WEEKDAY(DATE($X$2,$AB$2,20))</f>
        <v>2</v>
      </c>
      <c r="AJ11" s="91">
        <f>WEEKDAY(DATE($X$2,$AB$2,21))</f>
        <v>3</v>
      </c>
      <c r="AK11" s="89">
        <f>WEEKDAY(DATE($X$2,$AB$2,22))</f>
        <v>4</v>
      </c>
      <c r="AL11" s="90">
        <f>WEEKDAY(DATE($X$2,$AB$2,23))</f>
        <v>5</v>
      </c>
      <c r="AM11" s="90">
        <f>WEEKDAY(DATE($X$2,$AB$2,24))</f>
        <v>6</v>
      </c>
      <c r="AN11" s="90">
        <f>WEEKDAY(DATE($X$2,$AB$2,25))</f>
        <v>7</v>
      </c>
      <c r="AO11" s="90">
        <f>WEEKDAY(DATE($X$2,$AB$2,26))</f>
        <v>1</v>
      </c>
      <c r="AP11" s="90">
        <f>WEEKDAY(DATE($X$2,$AB$2,27))</f>
        <v>2</v>
      </c>
      <c r="AQ11" s="91">
        <f>WEEKDAY(DATE($X$2,$AB$2,28))</f>
        <v>3</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水</v>
      </c>
      <c r="Q12" s="93" t="str">
        <f t="shared" ref="Q12:V12" si="0">IF(Q11=1,"日",IF(Q11=2,"月",IF(Q11=3,"火",IF(Q11=4,"水",IF(Q11=5,"木",IF(Q11=6,"金","土"))))))</f>
        <v>木</v>
      </c>
      <c r="R12" s="93" t="str">
        <f t="shared" si="0"/>
        <v>金</v>
      </c>
      <c r="S12" s="93" t="str">
        <f t="shared" si="0"/>
        <v>土</v>
      </c>
      <c r="T12" s="93" t="str">
        <f t="shared" si="0"/>
        <v>日</v>
      </c>
      <c r="U12" s="93" t="str">
        <f t="shared" si="0"/>
        <v>月</v>
      </c>
      <c r="V12" s="94" t="str">
        <f t="shared" si="0"/>
        <v>火</v>
      </c>
      <c r="W12" s="92" t="str">
        <f t="shared" ref="W12" si="1">IF(W11=1,"日",IF(W11=2,"月",IF(W11=3,"火",IF(W11=4,"水",IF(W11=5,"木",IF(W11=6,"金","土"))))))</f>
        <v>水</v>
      </c>
      <c r="X12" s="93" t="str">
        <f t="shared" ref="X12" si="2">IF(X11=1,"日",IF(X11=2,"月",IF(X11=3,"火",IF(X11=4,"水",IF(X11=5,"木",IF(X11=6,"金","土"))))))</f>
        <v>木</v>
      </c>
      <c r="Y12" s="93" t="str">
        <f t="shared" ref="Y12" si="3">IF(Y11=1,"日",IF(Y11=2,"月",IF(Y11=3,"火",IF(Y11=4,"水",IF(Y11=5,"木",IF(Y11=6,"金","土"))))))</f>
        <v>金</v>
      </c>
      <c r="Z12" s="93" t="str">
        <f t="shared" ref="Z12" si="4">IF(Z11=1,"日",IF(Z11=2,"月",IF(Z11=3,"火",IF(Z11=4,"水",IF(Z11=5,"木",IF(Z11=6,"金","土"))))))</f>
        <v>土</v>
      </c>
      <c r="AA12" s="93" t="str">
        <f t="shared" ref="AA12" si="5">IF(AA11=1,"日",IF(AA11=2,"月",IF(AA11=3,"火",IF(AA11=4,"水",IF(AA11=5,"木",IF(AA11=6,"金","土"))))))</f>
        <v>日</v>
      </c>
      <c r="AB12" s="93" t="str">
        <f t="shared" ref="AB12" si="6">IF(AB11=1,"日",IF(AB11=2,"月",IF(AB11=3,"火",IF(AB11=4,"水",IF(AB11=5,"木",IF(AB11=6,"金","土"))))))</f>
        <v>月</v>
      </c>
      <c r="AC12" s="94" t="str">
        <f t="shared" ref="AC12" si="7">IF(AC11=1,"日",IF(AC11=2,"月",IF(AC11=3,"火",IF(AC11=4,"水",IF(AC11=5,"木",IF(AC11=6,"金","土"))))))</f>
        <v>火</v>
      </c>
      <c r="AD12" s="92" t="str">
        <f t="shared" ref="AD12" si="8">IF(AD11=1,"日",IF(AD11=2,"月",IF(AD11=3,"火",IF(AD11=4,"水",IF(AD11=5,"木",IF(AD11=6,"金","土"))))))</f>
        <v>水</v>
      </c>
      <c r="AE12" s="93" t="str">
        <f t="shared" ref="AE12" si="9">IF(AE11=1,"日",IF(AE11=2,"月",IF(AE11=3,"火",IF(AE11=4,"水",IF(AE11=5,"木",IF(AE11=6,"金","土"))))))</f>
        <v>木</v>
      </c>
      <c r="AF12" s="93" t="str">
        <f t="shared" ref="AF12" si="10">IF(AF11=1,"日",IF(AF11=2,"月",IF(AF11=3,"火",IF(AF11=4,"水",IF(AF11=5,"木",IF(AF11=6,"金","土"))))))</f>
        <v>金</v>
      </c>
      <c r="AG12" s="93" t="str">
        <f t="shared" ref="AG12" si="11">IF(AG11=1,"日",IF(AG11=2,"月",IF(AG11=3,"火",IF(AG11=4,"水",IF(AG11=5,"木",IF(AG11=6,"金","土"))))))</f>
        <v>土</v>
      </c>
      <c r="AH12" s="93" t="str">
        <f t="shared" ref="AH12" si="12">IF(AH11=1,"日",IF(AH11=2,"月",IF(AH11=3,"火",IF(AH11=4,"水",IF(AH11=5,"木",IF(AH11=6,"金","土"))))))</f>
        <v>日</v>
      </c>
      <c r="AI12" s="93" t="str">
        <f t="shared" ref="AI12" si="13">IF(AI11=1,"日",IF(AI11=2,"月",IF(AI11=3,"火",IF(AI11=4,"水",IF(AI11=5,"木",IF(AI11=6,"金","土"))))))</f>
        <v>月</v>
      </c>
      <c r="AJ12" s="94" t="str">
        <f t="shared" ref="AJ12" si="14">IF(AJ11=1,"日",IF(AJ11=2,"月",IF(AJ11=3,"火",IF(AJ11=4,"水",IF(AJ11=5,"木",IF(AJ11=6,"金","土"))))))</f>
        <v>火</v>
      </c>
      <c r="AK12" s="92" t="str">
        <f t="shared" ref="AK12" si="15">IF(AK11=1,"日",IF(AK11=2,"月",IF(AK11=3,"火",IF(AK11=4,"水",IF(AK11=5,"木",IF(AK11=6,"金","土"))))))</f>
        <v>水</v>
      </c>
      <c r="AL12" s="93" t="str">
        <f t="shared" ref="AL12" si="16">IF(AL11=1,"日",IF(AL11=2,"月",IF(AL11=3,"火",IF(AL11=4,"水",IF(AL11=5,"木",IF(AL11=6,"金","土"))))))</f>
        <v>木</v>
      </c>
      <c r="AM12" s="93" t="str">
        <f t="shared" ref="AM12" si="17">IF(AM11=1,"日",IF(AM11=2,"月",IF(AM11=3,"火",IF(AM11=4,"水",IF(AM11=5,"木",IF(AM11=6,"金","土"))))))</f>
        <v>金</v>
      </c>
      <c r="AN12" s="93" t="str">
        <f t="shared" ref="AN12" si="18">IF(AN11=1,"日",IF(AN11=2,"月",IF(AN11=3,"火",IF(AN11=4,"水",IF(AN11=5,"木",IF(AN11=6,"金","土"))))))</f>
        <v>土</v>
      </c>
      <c r="AO12" s="93" t="str">
        <f t="shared" ref="AO12" si="19">IF(AO11=1,"日",IF(AO11=2,"月",IF(AO11=3,"火",IF(AO11=4,"水",IF(AO11=5,"木",IF(AO11=6,"金","土"))))))</f>
        <v>日</v>
      </c>
      <c r="AP12" s="93" t="str">
        <f t="shared" ref="AP12" si="20">IF(AP11=1,"日",IF(AP11=2,"月",IF(AP11=3,"火",IF(AP11=4,"水",IF(AP11=5,"木",IF(AP11=6,"金","土"))))))</f>
        <v>月</v>
      </c>
      <c r="AQ12" s="94" t="str">
        <f t="shared" ref="AQ12" si="21">IF(AQ11=1,"日",IF(AQ11=2,"月",IF(AQ11=3,"火",IF(AQ11=4,"水",IF(AQ11=5,"木",IF(AQ11=6,"金","土"))))))</f>
        <v>火</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 customHeight="1" x14ac:dyDescent="0.45">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 customHeight="1" x14ac:dyDescent="0.45">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 customHeight="1" x14ac:dyDescent="0.45">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 customHeight="1" x14ac:dyDescent="0.45">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 customHeight="1" x14ac:dyDescent="0.45">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 customHeight="1" x14ac:dyDescent="0.45">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 customHeight="1" x14ac:dyDescent="0.45">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 customHeight="1" x14ac:dyDescent="0.45">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 customHeight="1" x14ac:dyDescent="0.45">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 customHeight="1" x14ac:dyDescent="0.45">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 customHeight="1" x14ac:dyDescent="0.45">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 customHeight="1" x14ac:dyDescent="0.45">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 customHeight="1" x14ac:dyDescent="0.45">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 customHeight="1" x14ac:dyDescent="0.45">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 customHeight="1" x14ac:dyDescent="0.45">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 customHeight="1" x14ac:dyDescent="0.45">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 customHeight="1" x14ac:dyDescent="0.45">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 customHeight="1" thickBot="1" x14ac:dyDescent="0.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5">
      <c r="A35" s="71"/>
      <c r="B35" s="71"/>
      <c r="C35" s="216"/>
      <c r="D35" s="217"/>
      <c r="E35" s="218"/>
      <c r="F35" s="219">
        <f>IF(AB2=1,10,IF(AB2=2,11,IF(AB2=3,12,AB2-3)))</f>
        <v>10</v>
      </c>
      <c r="G35" s="220"/>
      <c r="H35" s="219">
        <f>IF(AB2=1,11,IF(AB2=2,12,AB2-2))</f>
        <v>11</v>
      </c>
      <c r="I35" s="220"/>
      <c r="J35" s="219">
        <f>IF(AB2=1,12,AB2-1)</f>
        <v>12</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5">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5">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5">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5">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 customHeight="1" x14ac:dyDescent="0.45">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 customHeight="1" x14ac:dyDescent="0.45">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 customHeight="1" x14ac:dyDescent="0.45">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 customHeight="1" x14ac:dyDescent="0.45">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 customHeight="1" x14ac:dyDescent="0.45">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 customHeight="1" x14ac:dyDescent="0.45">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 customHeight="1" x14ac:dyDescent="0.45">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 customHeight="1" x14ac:dyDescent="0.45">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 customHeight="1" x14ac:dyDescent="0.45">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 customHeight="1" x14ac:dyDescent="0.45">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45">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45">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45">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45">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45">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45">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45">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x14ac:dyDescent="0.45">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 customHeight="1" x14ac:dyDescent="0.45">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 customHeight="1" x14ac:dyDescent="0.45">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 customHeight="1" x14ac:dyDescent="0.45">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 customHeight="1" x14ac:dyDescent="0.45">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 customHeight="1" x14ac:dyDescent="0.45">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 customHeight="1" x14ac:dyDescent="0.45">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 customHeight="1" x14ac:dyDescent="0.45">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 customHeight="1" x14ac:dyDescent="0.45">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 customHeight="1" x14ac:dyDescent="0.45">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 customHeight="1" x14ac:dyDescent="0.45">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 customHeight="1" x14ac:dyDescent="0.45">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 customHeight="1" x14ac:dyDescent="0.45">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 customHeight="1" x14ac:dyDescent="0.45">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 customHeight="1" x14ac:dyDescent="0.45">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 customHeight="1" x14ac:dyDescent="0.45">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 customHeight="1" x14ac:dyDescent="0.45">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 customHeight="1" x14ac:dyDescent="0.45">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 customHeight="1" x14ac:dyDescent="0.45">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 customHeight="1" x14ac:dyDescent="0.45">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 customHeight="1" x14ac:dyDescent="0.45">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 customHeight="1" x14ac:dyDescent="0.45">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 customHeight="1" x14ac:dyDescent="0.45">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 customHeight="1" x14ac:dyDescent="0.45">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 customHeight="1" x14ac:dyDescent="0.45">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 customHeight="1" x14ac:dyDescent="0.45">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 customHeight="1" x14ac:dyDescent="0.45">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 customHeight="1" x14ac:dyDescent="0.45">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 customHeight="1" x14ac:dyDescent="0.45">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 customHeight="1" x14ac:dyDescent="0.45">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 customHeight="1" x14ac:dyDescent="0.45">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 customHeight="1" x14ac:dyDescent="0.45">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 customHeight="1" x14ac:dyDescent="0.45">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 customHeight="1" x14ac:dyDescent="0.45">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 customHeight="1" x14ac:dyDescent="0.45">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 customHeight="1" x14ac:dyDescent="0.45">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 customHeight="1" x14ac:dyDescent="0.45">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 customHeight="1" x14ac:dyDescent="0.45">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 customHeight="1" x14ac:dyDescent="0.45">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 customHeight="1" x14ac:dyDescent="0.45">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 customHeight="1" x14ac:dyDescent="0.45">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 customHeight="1" x14ac:dyDescent="0.45">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 customHeight="1" x14ac:dyDescent="0.45">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 customHeight="1" x14ac:dyDescent="0.45">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 customHeight="1" x14ac:dyDescent="0.45">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 customHeight="1" x14ac:dyDescent="0.45">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 customHeight="1" x14ac:dyDescent="0.45">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 customHeight="1" x14ac:dyDescent="0.45">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 customHeight="1" x14ac:dyDescent="0.45">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 customHeight="1" x14ac:dyDescent="0.45">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 customHeight="1" x14ac:dyDescent="0.45">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 customHeight="1" x14ac:dyDescent="0.45">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 customHeight="1" x14ac:dyDescent="0.45">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 customHeight="1" x14ac:dyDescent="0.45">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 customHeight="1" x14ac:dyDescent="0.45">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 customHeight="1" x14ac:dyDescent="0.45">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 customHeight="1" x14ac:dyDescent="0.45">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 customHeight="1" x14ac:dyDescent="0.45">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 customHeight="1" x14ac:dyDescent="0.45">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 customHeight="1" x14ac:dyDescent="0.45">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 customHeight="1" x14ac:dyDescent="0.45">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 customHeight="1" x14ac:dyDescent="0.45">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 customHeight="1" x14ac:dyDescent="0.45">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 customHeight="1" x14ac:dyDescent="0.45">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 customHeight="1" x14ac:dyDescent="0.45">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 customHeight="1" x14ac:dyDescent="0.45">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 customHeight="1" x14ac:dyDescent="0.45">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 customHeight="1" x14ac:dyDescent="0.45">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 customHeight="1" x14ac:dyDescent="0.45">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 customHeight="1" x14ac:dyDescent="0.45">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 customHeight="1" x14ac:dyDescent="0.45">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 customHeight="1" x14ac:dyDescent="0.45">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 customHeight="1" x14ac:dyDescent="0.45">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 customHeight="1" x14ac:dyDescent="0.45">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 customHeight="1" x14ac:dyDescent="0.45">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 customHeight="1" x14ac:dyDescent="0.45">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 customHeight="1" x14ac:dyDescent="0.45">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 customHeight="1" x14ac:dyDescent="0.45">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 customHeight="1" x14ac:dyDescent="0.45">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 customHeight="1" x14ac:dyDescent="0.45">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 customHeight="1" x14ac:dyDescent="0.45">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 customHeight="1" x14ac:dyDescent="0.45">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 customHeight="1" thickBot="1" x14ac:dyDescent="0.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5">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5">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5">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5">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5">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5">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5">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5">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5">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5">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5">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5">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5">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5">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5">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5">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5">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5">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5">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5">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77</v>
      </c>
    </row>
    <row r="2" spans="1:10" s="11" customFormat="1" ht="20.25" customHeight="1" x14ac:dyDescent="0.45">
      <c r="A2" s="12" t="s">
        <v>166</v>
      </c>
      <c r="B2" s="12"/>
      <c r="C2" s="13"/>
    </row>
    <row r="3" spans="1:10" s="11" customFormat="1" ht="20.25" customHeight="1" x14ac:dyDescent="0.45">
      <c r="A3" s="13"/>
      <c r="B3" s="13"/>
      <c r="C3" s="13"/>
    </row>
    <row r="4" spans="1:10" s="11" customFormat="1" ht="20.25" customHeight="1" x14ac:dyDescent="0.45">
      <c r="A4" s="27"/>
      <c r="B4" s="13" t="s">
        <v>121</v>
      </c>
      <c r="C4" s="13"/>
      <c r="E4" s="321" t="s">
        <v>123</v>
      </c>
      <c r="F4" s="321"/>
      <c r="G4" s="321"/>
      <c r="H4" s="321"/>
      <c r="I4" s="321"/>
      <c r="J4" s="321"/>
    </row>
    <row r="5" spans="1:10" s="11" customFormat="1" ht="20.25" customHeight="1" x14ac:dyDescent="0.45">
      <c r="A5" s="28"/>
      <c r="B5" s="13" t="s">
        <v>122</v>
      </c>
      <c r="C5" s="13"/>
      <c r="E5" s="321"/>
      <c r="F5" s="321"/>
      <c r="G5" s="321"/>
      <c r="H5" s="321"/>
      <c r="I5" s="321"/>
      <c r="J5" s="321"/>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82</v>
      </c>
      <c r="B8" s="13"/>
      <c r="C8" s="13"/>
    </row>
    <row r="9" spans="1:10" s="11" customFormat="1" ht="20.25" customHeight="1" x14ac:dyDescent="0.45">
      <c r="A9" s="26"/>
      <c r="B9" s="13"/>
      <c r="C9" s="13"/>
    </row>
    <row r="10" spans="1:10" s="11" customFormat="1" ht="20.25" customHeight="1" x14ac:dyDescent="0.45">
      <c r="A10" s="13" t="s">
        <v>138</v>
      </c>
      <c r="B10" s="13"/>
      <c r="C10" s="13"/>
    </row>
    <row r="11" spans="1:10" s="11" customFormat="1" ht="20.25" customHeight="1" x14ac:dyDescent="0.45">
      <c r="A11" s="13"/>
      <c r="B11" s="13"/>
      <c r="C11" s="13"/>
    </row>
    <row r="12" spans="1:10" s="11" customFormat="1" ht="20.25" customHeight="1" x14ac:dyDescent="0.45">
      <c r="A12" s="30" t="s">
        <v>154</v>
      </c>
      <c r="B12" s="13"/>
      <c r="C12" s="13"/>
    </row>
    <row r="13" spans="1:10" s="11" customFormat="1" ht="20.25" customHeight="1" x14ac:dyDescent="0.45">
      <c r="A13" s="13"/>
      <c r="B13" s="13"/>
      <c r="C13" s="13"/>
    </row>
    <row r="14" spans="1:10" s="11" customFormat="1" ht="20.25" customHeight="1" x14ac:dyDescent="0.45">
      <c r="A14" s="13" t="s">
        <v>79</v>
      </c>
      <c r="B14" s="13"/>
      <c r="C14" s="13"/>
    </row>
    <row r="15" spans="1:10" s="11" customFormat="1" ht="20.25" customHeight="1" x14ac:dyDescent="0.45">
      <c r="A15" s="13"/>
      <c r="B15" s="13"/>
      <c r="C15" s="13"/>
    </row>
    <row r="16" spans="1:10" s="11" customFormat="1" ht="20.25" customHeight="1" x14ac:dyDescent="0.45">
      <c r="A16" s="13" t="s">
        <v>156</v>
      </c>
      <c r="B16" s="13"/>
      <c r="C16" s="13"/>
    </row>
    <row r="17" spans="1:3" s="11" customFormat="1" ht="20.25" customHeight="1" x14ac:dyDescent="0.45">
      <c r="A17" s="13" t="s">
        <v>70</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42</v>
      </c>
    </row>
    <row r="22" spans="1:3" s="11" customFormat="1" ht="20.25" customHeight="1" x14ac:dyDescent="0.45">
      <c r="A22" s="13"/>
      <c r="B22" s="14">
        <v>3</v>
      </c>
      <c r="C22" s="15" t="s">
        <v>112</v>
      </c>
    </row>
    <row r="23" spans="1:3" s="11" customFormat="1" ht="20.25" customHeight="1" x14ac:dyDescent="0.45">
      <c r="A23" s="13"/>
      <c r="B23" s="13"/>
      <c r="C23" s="13"/>
    </row>
    <row r="24" spans="1:3" s="11" customFormat="1" ht="20.25" customHeight="1" x14ac:dyDescent="0.45">
      <c r="A24" s="13"/>
      <c r="B24" s="13" t="s">
        <v>167</v>
      </c>
      <c r="C24" s="13"/>
    </row>
    <row r="25" spans="1:3" s="11" customFormat="1" ht="20.25" customHeight="1" x14ac:dyDescent="0.45">
      <c r="A25" s="13"/>
      <c r="B25" s="13"/>
      <c r="C25" s="13"/>
    </row>
    <row r="26" spans="1:3" s="11" customFormat="1" ht="20.25" customHeight="1" x14ac:dyDescent="0.45">
      <c r="A26" s="13" t="s">
        <v>80</v>
      </c>
      <c r="B26" s="13"/>
      <c r="C26" s="13"/>
    </row>
    <row r="27" spans="1:3" s="11" customFormat="1" ht="20.25" customHeight="1" x14ac:dyDescent="0.45">
      <c r="A27" s="13" t="s">
        <v>71</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72</v>
      </c>
    </row>
    <row r="31" spans="1:3" s="11" customFormat="1" ht="20.25" customHeight="1" x14ac:dyDescent="0.45">
      <c r="A31" s="13"/>
      <c r="B31" s="14" t="s">
        <v>5</v>
      </c>
      <c r="C31" s="15" t="s">
        <v>73</v>
      </c>
    </row>
    <row r="32" spans="1:3" s="11" customFormat="1" ht="20.25" customHeight="1" x14ac:dyDescent="0.45">
      <c r="A32" s="13"/>
      <c r="B32" s="14" t="s">
        <v>6</v>
      </c>
      <c r="C32" s="15" t="s">
        <v>74</v>
      </c>
    </row>
    <row r="33" spans="1:55" s="11" customFormat="1" ht="20.25" customHeight="1" x14ac:dyDescent="0.45">
      <c r="A33" s="13"/>
      <c r="B33" s="14" t="s">
        <v>7</v>
      </c>
      <c r="C33" s="15" t="s">
        <v>100</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157</v>
      </c>
      <c r="B40" s="13"/>
      <c r="C40" s="13"/>
    </row>
    <row r="41" spans="1:55" s="11" customFormat="1" ht="20.25" customHeight="1" x14ac:dyDescent="0.45">
      <c r="A41" s="13" t="s">
        <v>76</v>
      </c>
      <c r="B41" s="13"/>
      <c r="C41" s="13"/>
    </row>
    <row r="42" spans="1:55" s="11" customFormat="1" ht="20.25" customHeight="1" x14ac:dyDescent="0.45">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81</v>
      </c>
      <c r="B44" s="13"/>
    </row>
    <row r="45" spans="1:55" s="11" customFormat="1" ht="20.25" customHeight="1" x14ac:dyDescent="0.45"/>
    <row r="46" spans="1:55" s="11" customFormat="1" ht="20.25" customHeight="1" x14ac:dyDescent="0.45">
      <c r="A46" s="13" t="s">
        <v>155</v>
      </c>
      <c r="B46" s="13"/>
      <c r="C46" s="13"/>
    </row>
    <row r="47" spans="1:55" s="11" customFormat="1" ht="20.25" customHeight="1" x14ac:dyDescent="0.45">
      <c r="A47" s="30" t="s">
        <v>140</v>
      </c>
      <c r="B47" s="13"/>
      <c r="C47" s="13"/>
    </row>
    <row r="48" spans="1:55" s="11" customFormat="1" ht="20.25" customHeight="1" x14ac:dyDescent="0.45"/>
    <row r="49" spans="1:55" s="11" customFormat="1" ht="20.25" customHeight="1" x14ac:dyDescent="0.45">
      <c r="A49" s="13" t="s">
        <v>83</v>
      </c>
      <c r="B49" s="13"/>
      <c r="C49" s="13"/>
    </row>
    <row r="50" spans="1:55" s="11" customFormat="1" ht="20.25" customHeight="1" x14ac:dyDescent="0.45">
      <c r="A50" s="13" t="s">
        <v>141</v>
      </c>
      <c r="B50" s="13"/>
      <c r="C50" s="13"/>
    </row>
    <row r="51" spans="1:55" s="11" customFormat="1" ht="20.25" customHeight="1" x14ac:dyDescent="0.45">
      <c r="A51" s="13"/>
      <c r="B51" s="13"/>
      <c r="C51" s="13"/>
    </row>
    <row r="52" spans="1:55" s="11" customFormat="1" ht="20.25" customHeight="1" x14ac:dyDescent="0.45">
      <c r="A52" s="13" t="s">
        <v>84</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159</v>
      </c>
      <c r="C58" s="25"/>
      <c r="D58" s="16"/>
      <c r="E58" s="16"/>
    </row>
    <row r="59" spans="1:55" s="11" customFormat="1" ht="20.25" customHeight="1" x14ac:dyDescent="0.45">
      <c r="A59" s="25"/>
      <c r="B59" s="25"/>
      <c r="C59" s="25"/>
      <c r="D59" s="13"/>
      <c r="E59" s="13"/>
    </row>
    <row r="60" spans="1:55" s="11" customFormat="1" ht="20.25" customHeight="1" x14ac:dyDescent="0.45">
      <c r="A60" s="11" t="s">
        <v>144</v>
      </c>
      <c r="C60" s="25"/>
      <c r="D60" s="16"/>
      <c r="E60" s="16"/>
    </row>
    <row r="61" spans="1:55" s="11" customFormat="1" ht="20.25" customHeight="1" x14ac:dyDescent="0.45">
      <c r="A61" s="85" t="s">
        <v>146</v>
      </c>
      <c r="B61" s="25"/>
      <c r="C61" s="25"/>
      <c r="D61" s="13"/>
      <c r="E61" s="13"/>
    </row>
    <row r="62" spans="1:55" s="11" customFormat="1" ht="20.25" customHeight="1" x14ac:dyDescent="0.45">
      <c r="A62" s="84" t="s">
        <v>147</v>
      </c>
      <c r="B62" s="25"/>
      <c r="C62" s="25"/>
      <c r="D62" s="29"/>
      <c r="E62" s="29"/>
    </row>
    <row r="63" spans="1:55" s="11" customFormat="1" ht="20.25" customHeight="1" x14ac:dyDescent="0.45">
      <c r="A63" s="85" t="s">
        <v>148</v>
      </c>
      <c r="B63" s="25"/>
      <c r="C63" s="25"/>
      <c r="D63" s="29"/>
      <c r="E63" s="29"/>
    </row>
    <row r="64" spans="1:55" s="11" customFormat="1" ht="20.25" customHeight="1" x14ac:dyDescent="0.45">
      <c r="A64" s="84" t="s">
        <v>149</v>
      </c>
      <c r="B64" s="25"/>
      <c r="C64" s="25"/>
      <c r="D64" s="29"/>
      <c r="E64" s="29"/>
    </row>
    <row r="65" spans="1:5" s="11" customFormat="1" ht="20.25" customHeight="1" x14ac:dyDescent="0.45">
      <c r="A65" s="85" t="s">
        <v>160</v>
      </c>
      <c r="B65" s="25"/>
      <c r="C65" s="25"/>
      <c r="D65" s="29"/>
      <c r="E65" s="29"/>
    </row>
    <row r="66" spans="1:5" s="11" customFormat="1" ht="20.25" customHeight="1" x14ac:dyDescent="0.45">
      <c r="A66" s="85" t="s">
        <v>161</v>
      </c>
      <c r="B66" s="25"/>
      <c r="C66" s="25"/>
      <c r="D66" s="29"/>
      <c r="E66" s="29"/>
    </row>
    <row r="67" spans="1:5" s="11" customFormat="1" ht="20.25" customHeight="1" x14ac:dyDescent="0.45">
      <c r="A67" s="85" t="s">
        <v>162</v>
      </c>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ColWidth="9" defaultRowHeight="26.4" x14ac:dyDescent="0.45"/>
  <cols>
    <col min="1" max="1" width="2" style="123" customWidth="1"/>
    <col min="2" max="2" width="7.09765625" style="123" bestFit="1" customWidth="1"/>
    <col min="3" max="11" width="40.59765625" style="123" customWidth="1"/>
    <col min="12" max="16384" width="9" style="123"/>
  </cols>
  <sheetData>
    <row r="1" spans="2:11" x14ac:dyDescent="0.45">
      <c r="B1" s="123" t="s">
        <v>106</v>
      </c>
    </row>
    <row r="3" spans="2:11" x14ac:dyDescent="0.45">
      <c r="B3" s="124" t="s">
        <v>107</v>
      </c>
      <c r="C3" s="124" t="s">
        <v>108</v>
      </c>
    </row>
    <row r="4" spans="2:11" x14ac:dyDescent="0.45">
      <c r="B4" s="124">
        <v>1</v>
      </c>
      <c r="C4" s="156" t="s">
        <v>163</v>
      </c>
    </row>
    <row r="5" spans="2:11" x14ac:dyDescent="0.45">
      <c r="B5" s="124">
        <v>2</v>
      </c>
      <c r="C5" s="156" t="s">
        <v>164</v>
      </c>
    </row>
    <row r="6" spans="2:11" x14ac:dyDescent="0.45">
      <c r="B6" s="124">
        <v>3</v>
      </c>
      <c r="C6" s="125"/>
    </row>
    <row r="7" spans="2:11" x14ac:dyDescent="0.45">
      <c r="B7" s="124">
        <v>4</v>
      </c>
      <c r="C7" s="125"/>
    </row>
    <row r="8" spans="2:11" x14ac:dyDescent="0.45">
      <c r="B8" s="124">
        <v>5</v>
      </c>
      <c r="C8" s="125"/>
    </row>
    <row r="10" spans="2:11" x14ac:dyDescent="0.45">
      <c r="B10" s="123" t="s">
        <v>105</v>
      </c>
    </row>
    <row r="11" spans="2:11" ht="27" thickBot="1" x14ac:dyDescent="0.5"/>
    <row r="12" spans="2:11" ht="27" thickBot="1" x14ac:dyDescent="0.5">
      <c r="B12" s="157" t="s">
        <v>90</v>
      </c>
      <c r="C12" s="126" t="s">
        <v>2</v>
      </c>
      <c r="D12" s="127" t="s">
        <v>42</v>
      </c>
      <c r="E12" s="128" t="s">
        <v>41</v>
      </c>
      <c r="F12" s="127" t="s">
        <v>133</v>
      </c>
      <c r="G12" s="129" t="s">
        <v>133</v>
      </c>
      <c r="H12" s="129" t="s">
        <v>133</v>
      </c>
      <c r="I12" s="129" t="s">
        <v>133</v>
      </c>
      <c r="J12" s="129" t="s">
        <v>133</v>
      </c>
      <c r="K12" s="130" t="s">
        <v>133</v>
      </c>
    </row>
    <row r="13" spans="2:11" x14ac:dyDescent="0.45">
      <c r="B13" s="322" t="s">
        <v>91</v>
      </c>
      <c r="C13" s="131" t="s">
        <v>49</v>
      </c>
      <c r="D13" s="158" t="s">
        <v>3</v>
      </c>
      <c r="E13" s="159" t="s">
        <v>3</v>
      </c>
      <c r="F13" s="132"/>
      <c r="G13" s="133"/>
      <c r="H13" s="133"/>
      <c r="I13" s="133"/>
      <c r="J13" s="133"/>
      <c r="K13" s="134"/>
    </row>
    <row r="14" spans="2:11" x14ac:dyDescent="0.45">
      <c r="B14" s="322"/>
      <c r="C14" s="135" t="s">
        <v>49</v>
      </c>
      <c r="D14" s="160" t="s">
        <v>50</v>
      </c>
      <c r="E14" s="161" t="s">
        <v>43</v>
      </c>
      <c r="F14" s="136"/>
      <c r="G14" s="125"/>
      <c r="H14" s="125"/>
      <c r="I14" s="125"/>
      <c r="J14" s="125"/>
      <c r="K14" s="137"/>
    </row>
    <row r="15" spans="2:11" x14ac:dyDescent="0.45">
      <c r="B15" s="322"/>
      <c r="C15" s="135" t="s">
        <v>49</v>
      </c>
      <c r="D15" s="162" t="s">
        <v>51</v>
      </c>
      <c r="E15" s="163" t="s">
        <v>44</v>
      </c>
      <c r="F15" s="138"/>
      <c r="G15" s="125"/>
      <c r="H15" s="125"/>
      <c r="I15" s="125"/>
      <c r="J15" s="125"/>
      <c r="K15" s="137"/>
    </row>
    <row r="16" spans="2:11" x14ac:dyDescent="0.45">
      <c r="B16" s="322"/>
      <c r="C16" s="135" t="s">
        <v>49</v>
      </c>
      <c r="D16" s="162" t="s">
        <v>114</v>
      </c>
      <c r="E16" s="163" t="s">
        <v>109</v>
      </c>
      <c r="F16" s="138"/>
      <c r="G16" s="125"/>
      <c r="H16" s="125"/>
      <c r="I16" s="125"/>
      <c r="J16" s="125"/>
      <c r="K16" s="137"/>
    </row>
    <row r="17" spans="2:11" x14ac:dyDescent="0.45">
      <c r="B17" s="322"/>
      <c r="C17" s="135" t="s">
        <v>49</v>
      </c>
      <c r="D17" s="162" t="s">
        <v>48</v>
      </c>
      <c r="E17" s="163" t="s">
        <v>110</v>
      </c>
      <c r="F17" s="138"/>
      <c r="G17" s="125"/>
      <c r="H17" s="125"/>
      <c r="I17" s="125"/>
      <c r="J17" s="125"/>
      <c r="K17" s="137"/>
    </row>
    <row r="18" spans="2:11" x14ac:dyDescent="0.45">
      <c r="B18" s="322"/>
      <c r="C18" s="135" t="s">
        <v>49</v>
      </c>
      <c r="D18" s="162" t="s">
        <v>46</v>
      </c>
      <c r="E18" s="163" t="s">
        <v>111</v>
      </c>
      <c r="F18" s="138"/>
      <c r="G18" s="125"/>
      <c r="H18" s="125"/>
      <c r="I18" s="125"/>
      <c r="J18" s="125"/>
      <c r="K18" s="137"/>
    </row>
    <row r="19" spans="2:11" x14ac:dyDescent="0.45">
      <c r="B19" s="322"/>
      <c r="C19" s="135" t="s">
        <v>49</v>
      </c>
      <c r="D19" s="162" t="s">
        <v>119</v>
      </c>
      <c r="E19" s="163" t="s">
        <v>45</v>
      </c>
      <c r="F19" s="138"/>
      <c r="G19" s="125"/>
      <c r="H19" s="125"/>
      <c r="I19" s="125"/>
      <c r="J19" s="125"/>
      <c r="K19" s="137"/>
    </row>
    <row r="20" spans="2:11" x14ac:dyDescent="0.45">
      <c r="B20" s="322"/>
      <c r="C20" s="135" t="s">
        <v>49</v>
      </c>
      <c r="D20" s="162" t="s">
        <v>133</v>
      </c>
      <c r="E20" s="163" t="s">
        <v>46</v>
      </c>
      <c r="F20" s="138"/>
      <c r="G20" s="125"/>
      <c r="H20" s="125"/>
      <c r="I20" s="125"/>
      <c r="J20" s="125"/>
      <c r="K20" s="137"/>
    </row>
    <row r="21" spans="2:11" x14ac:dyDescent="0.45">
      <c r="B21" s="322"/>
      <c r="C21" s="135" t="s">
        <v>49</v>
      </c>
      <c r="D21" s="162" t="s">
        <v>133</v>
      </c>
      <c r="E21" s="163" t="s">
        <v>47</v>
      </c>
      <c r="F21" s="138"/>
      <c r="G21" s="125"/>
      <c r="H21" s="125"/>
      <c r="I21" s="125"/>
      <c r="J21" s="125"/>
      <c r="K21" s="137"/>
    </row>
    <row r="22" spans="2:11" x14ac:dyDescent="0.45">
      <c r="B22" s="322"/>
      <c r="C22" s="135" t="s">
        <v>49</v>
      </c>
      <c r="D22" s="163" t="s">
        <v>133</v>
      </c>
      <c r="E22" s="163" t="s">
        <v>133</v>
      </c>
      <c r="F22" s="138"/>
      <c r="G22" s="125"/>
      <c r="H22" s="125"/>
      <c r="I22" s="125"/>
      <c r="J22" s="125"/>
      <c r="K22" s="137"/>
    </row>
    <row r="23" spans="2:11" x14ac:dyDescent="0.45">
      <c r="B23" s="322"/>
      <c r="C23" s="135" t="s">
        <v>49</v>
      </c>
      <c r="D23" s="163" t="s">
        <v>133</v>
      </c>
      <c r="E23" s="163" t="s">
        <v>133</v>
      </c>
      <c r="F23" s="138"/>
      <c r="G23" s="125"/>
      <c r="H23" s="125"/>
      <c r="I23" s="125"/>
      <c r="J23" s="125"/>
      <c r="K23" s="137"/>
    </row>
    <row r="24" spans="2:11" x14ac:dyDescent="0.45">
      <c r="B24" s="322"/>
      <c r="C24" s="135" t="s">
        <v>49</v>
      </c>
      <c r="D24" s="163" t="s">
        <v>133</v>
      </c>
      <c r="E24" s="163" t="s">
        <v>133</v>
      </c>
      <c r="F24" s="138"/>
      <c r="G24" s="125"/>
      <c r="H24" s="125"/>
      <c r="I24" s="125"/>
      <c r="J24" s="125"/>
      <c r="K24" s="137"/>
    </row>
    <row r="25" spans="2:11" ht="27" thickBot="1" x14ac:dyDescent="0.5">
      <c r="B25" s="323"/>
      <c r="C25" s="139" t="s">
        <v>49</v>
      </c>
      <c r="D25" s="164" t="s">
        <v>133</v>
      </c>
      <c r="E25" s="165" t="s">
        <v>133</v>
      </c>
      <c r="F25" s="141"/>
      <c r="G25" s="140"/>
      <c r="H25" s="140"/>
      <c r="I25" s="140"/>
      <c r="J25" s="140"/>
      <c r="K25" s="142"/>
    </row>
    <row r="28" spans="2:11" x14ac:dyDescent="0.45">
      <c r="C28" s="123" t="s">
        <v>125</v>
      </c>
    </row>
    <row r="29" spans="2:11" x14ac:dyDescent="0.45">
      <c r="C29" s="123" t="s">
        <v>52</v>
      </c>
    </row>
    <row r="30" spans="2:11" x14ac:dyDescent="0.45">
      <c r="C30" s="123" t="s">
        <v>131</v>
      </c>
    </row>
    <row r="31" spans="2:11" x14ac:dyDescent="0.45">
      <c r="C31" s="123" t="s">
        <v>128</v>
      </c>
    </row>
    <row r="32" spans="2:11" x14ac:dyDescent="0.45">
      <c r="C32" s="123" t="s">
        <v>129</v>
      </c>
    </row>
    <row r="33" spans="3:3" x14ac:dyDescent="0.45">
      <c r="C33" s="123" t="s">
        <v>130</v>
      </c>
    </row>
    <row r="34" spans="3:3" x14ac:dyDescent="0.45">
      <c r="C34" s="123" t="s">
        <v>53</v>
      </c>
    </row>
    <row r="35" spans="3:3" x14ac:dyDescent="0.45">
      <c r="C35" s="123" t="s">
        <v>54</v>
      </c>
    </row>
    <row r="37" spans="3:3" x14ac:dyDescent="0.45">
      <c r="C37" s="123" t="s">
        <v>132</v>
      </c>
    </row>
    <row r="38" spans="3:3" x14ac:dyDescent="0.45">
      <c r="C38" s="123" t="s">
        <v>92</v>
      </c>
    </row>
    <row r="39" spans="3:3" x14ac:dyDescent="0.45">
      <c r="C39" s="123" t="s">
        <v>93</v>
      </c>
    </row>
    <row r="40" spans="3:3" x14ac:dyDescent="0.45">
      <c r="C40" s="123" t="s">
        <v>94</v>
      </c>
    </row>
    <row r="41" spans="3:3" x14ac:dyDescent="0.45">
      <c r="C41" s="123" t="s">
        <v>95</v>
      </c>
    </row>
    <row r="42" spans="3:3" x14ac:dyDescent="0.45">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 customHeight="1" x14ac:dyDescent="0.45">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 customHeight="1" x14ac:dyDescent="0.45">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 customHeight="1" x14ac:dyDescent="0.45">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 customHeight="1" x14ac:dyDescent="0.45">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 customHeight="1" x14ac:dyDescent="0.45">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 customHeight="1" x14ac:dyDescent="0.45">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 customHeight="1" x14ac:dyDescent="0.45">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 customHeight="1" x14ac:dyDescent="0.45">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 customHeight="1" x14ac:dyDescent="0.45">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 customHeight="1" x14ac:dyDescent="0.45">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45">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45">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45">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45">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45">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45">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45">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thickBot="1" x14ac:dyDescent="0.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5">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5">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5">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5">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5">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5">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5">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5">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5">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5">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門田　一輝</cp:lastModifiedBy>
  <cp:lastPrinted>2022-03-23T01:31:40Z</cp:lastPrinted>
  <dcterms:created xsi:type="dcterms:W3CDTF">2020-01-14T23:44:41Z</dcterms:created>
  <dcterms:modified xsi:type="dcterms:W3CDTF">2025-02-05T02:55:53Z</dcterms:modified>
</cp:coreProperties>
</file>