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330200ゼロカーボン推進課\01_推進担当\17_職員率先実行計画\02_温室効果ガス排出量削減方針 R6~\03_取組内容\02_省エネ\10_プロポーザル\03_プロポーザル（公募～配布資料）\02_HP掲載\04_施設名称修正\"/>
    </mc:Choice>
  </mc:AlternateContent>
  <xr:revisionPtr revIDLastSave="0" documentId="13_ncr:1_{AB69E78F-8A3B-4A84-9459-DEC0565D8BA7}" xr6:coauthVersionLast="47" xr6:coauthVersionMax="47" xr10:uidLastSave="{00000000-0000-0000-0000-000000000000}"/>
  <bookViews>
    <workbookView xWindow="-108" yWindow="-108" windowWidth="23256" windowHeight="12456" tabRatio="906" firstSheet="1" activeTab="1" xr2:uid="{00000000-000D-0000-FFFF-FFFF00000000}"/>
  </bookViews>
  <sheets>
    <sheet name="表紙" sheetId="50" r:id="rId1"/>
    <sheet name="書式目次" sheetId="120" r:id="rId2"/>
    <sheet name="【様式第８号】提案書提出届" sheetId="14" r:id="rId3"/>
    <sheet name="【様式第９号】提案概要書" sheetId="40" r:id="rId4"/>
    <sheet name="【様式第１０号の１】効果計算書" sheetId="117" r:id="rId5"/>
    <sheet name="【様式第１０号の２】削減量内訳書" sheetId="114" r:id="rId6"/>
    <sheet name="【様式第１０号の３】事業費内訳書" sheetId="68" r:id="rId7"/>
    <sheet name="【様式第１１号】使用機器等提案書" sheetId="110" r:id="rId8"/>
    <sheet name="【様式第１２号】安全管理等提案書" sheetId="100" r:id="rId9"/>
    <sheet name="【様式第１３号】概略工事工程表" sheetId="94" r:id="rId10"/>
    <sheet name="【様式第１４号】市内事業者の活用に関する提案" sheetId="95" r:id="rId11"/>
    <sheet name="【様式第１５号】維持管理等提案書" sheetId="101" r:id="rId12"/>
    <sheet name="【様式第１６号】環境配慮に関する提案書" sheetId="104" r:id="rId13"/>
    <sheet name="【様式第１７号】実績一覧表" sheetId="121" r:id="rId14"/>
  </sheets>
  <definedNames>
    <definedName name="_xlnm._FilterDatabase" localSheetId="5" hidden="1">【様式第１０号の２】削減量内訳書!$B$6:$C$54</definedName>
    <definedName name="a">INDIRECT(#REF!)</definedName>
    <definedName name="OK">#REF!</definedName>
    <definedName name="_xlnm.Print_Area" localSheetId="4">【様式第１０号の１】効果計算書!$A$1:$H$44</definedName>
    <definedName name="_xlnm.Print_Area" localSheetId="5">【様式第１０号の２】削減量内訳書!$A$1:$O$56</definedName>
    <definedName name="_xlnm.Print_Area" localSheetId="6">【様式第１０号の３】事業費内訳書!$A$1:$BB$44</definedName>
    <definedName name="_xlnm.Print_Area" localSheetId="7">【様式第１１号】使用機器等提案書!$A$1:$BC$55</definedName>
    <definedName name="_xlnm.Print_Area" localSheetId="8">【様式第１２号】安全管理等提案書!$A$1:$BC$54</definedName>
    <definedName name="_xlnm.Print_Area" localSheetId="9">【様式第１３号】概略工事工程表!$A$1:$BC$53</definedName>
    <definedName name="_xlnm.Print_Area" localSheetId="10">【様式第１４号】市内事業者の活用に関する提案!$A$1:$BC$54</definedName>
    <definedName name="_xlnm.Print_Area" localSheetId="11">【様式第１５号】維持管理等提案書!$A$1:$BC$55</definedName>
    <definedName name="_xlnm.Print_Area" localSheetId="12">【様式第１６号】環境配慮に関する提案書!$A$1:$BC$56</definedName>
    <definedName name="_xlnm.Print_Area" localSheetId="13">【様式第１７号】実績一覧表!$A$1:$BC$54</definedName>
    <definedName name="_xlnm.Print_Area" localSheetId="2">【様式第８号】提案書提出届!$A$1:$AR$42</definedName>
    <definedName name="_xlnm.Print_Area" localSheetId="3">【様式第９号】提案概要書!$A$1:$BC$54</definedName>
    <definedName name="_xlnm.Print_Area" localSheetId="1">書式目次!$A$1:$AH$13</definedName>
    <definedName name="_xlnm.Print_Titles" localSheetId="5">【様式第１０号の２】削減量内訳書!$6:$6</definedName>
    <definedName name="あ">INDIRECT(#REF!)</definedName>
    <definedName name="エラー">#REF!</definedName>
    <definedName name="一次側電圧一覧">#REF!</definedName>
    <definedName name="回路分類一覧">#REF!</definedName>
    <definedName name="工事定価紺屋">#REF!</definedName>
    <definedName name="工事定価西京橋">#REF!</definedName>
    <definedName name="工事定価東京橋１F">#REF!</definedName>
    <definedName name="工事定価東京橋BF">#REF!</definedName>
    <definedName name="工事定価北有楽">#REF!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 name="北有楽工事定価">#REF!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9" i="68" l="1"/>
  <c r="P9" i="68" s="1"/>
  <c r="P8" i="68" s="1"/>
  <c r="X12" i="68"/>
  <c r="AA12" i="68"/>
  <c r="AD12" i="68"/>
  <c r="AG12" i="68"/>
  <c r="AJ12" i="68"/>
  <c r="AM12" i="68"/>
  <c r="AP12" i="68"/>
  <c r="AS12" i="68"/>
  <c r="AV12" i="68"/>
  <c r="AY12" i="68"/>
  <c r="U12" i="68"/>
  <c r="U7" i="68" s="1"/>
  <c r="P11" i="68"/>
  <c r="P12" i="68" l="1"/>
  <c r="P7" i="68" s="1"/>
  <c r="K9" i="114"/>
  <c r="K10" i="114"/>
  <c r="K11" i="114"/>
  <c r="K12" i="114"/>
  <c r="K13" i="114"/>
  <c r="K14" i="114"/>
  <c r="K15" i="114"/>
  <c r="K16" i="114"/>
  <c r="K17" i="114"/>
  <c r="K18" i="114"/>
  <c r="K19" i="114"/>
  <c r="K20" i="114"/>
  <c r="K21" i="114"/>
  <c r="K22" i="114"/>
  <c r="K23" i="114"/>
  <c r="K24" i="114"/>
  <c r="K25" i="114"/>
  <c r="K26" i="114"/>
  <c r="K27" i="114"/>
  <c r="K28" i="114"/>
  <c r="K29" i="114"/>
  <c r="K30" i="114"/>
  <c r="K31" i="114"/>
  <c r="K32" i="114"/>
  <c r="K33" i="114"/>
  <c r="K34" i="114"/>
  <c r="K35" i="114"/>
  <c r="K36" i="114"/>
  <c r="K37" i="114"/>
  <c r="K38" i="114"/>
  <c r="K39" i="114"/>
  <c r="K40" i="114"/>
  <c r="K41" i="114"/>
  <c r="K42" i="114"/>
  <c r="K43" i="114"/>
  <c r="K44" i="114"/>
  <c r="K45" i="114"/>
  <c r="K46" i="114"/>
  <c r="K47" i="114"/>
  <c r="K48" i="114"/>
  <c r="K49" i="114"/>
  <c r="K50" i="114"/>
  <c r="K51" i="114"/>
  <c r="K52" i="114"/>
  <c r="K53" i="114"/>
  <c r="K54" i="114"/>
  <c r="K8" i="114"/>
  <c r="H9" i="114"/>
  <c r="O9" i="114" s="1"/>
  <c r="H10" i="114"/>
  <c r="H11" i="114"/>
  <c r="H12" i="114"/>
  <c r="H13" i="114"/>
  <c r="H14" i="114"/>
  <c r="H15" i="114"/>
  <c r="H16" i="114"/>
  <c r="H17" i="114"/>
  <c r="H18" i="114"/>
  <c r="H19" i="114"/>
  <c r="H20" i="114"/>
  <c r="H21" i="114"/>
  <c r="H22" i="114"/>
  <c r="H23" i="114"/>
  <c r="H24" i="114"/>
  <c r="H25" i="114"/>
  <c r="H26" i="114"/>
  <c r="H27" i="114"/>
  <c r="H28" i="114"/>
  <c r="H29" i="114"/>
  <c r="H30" i="114"/>
  <c r="H31" i="114"/>
  <c r="H32" i="114"/>
  <c r="H33" i="114"/>
  <c r="H34" i="114"/>
  <c r="H35" i="114"/>
  <c r="H36" i="114"/>
  <c r="H37" i="114"/>
  <c r="H38" i="114"/>
  <c r="H39" i="114"/>
  <c r="H40" i="114"/>
  <c r="H41" i="114"/>
  <c r="H42" i="114"/>
  <c r="H43" i="114"/>
  <c r="H44" i="114"/>
  <c r="H45" i="114"/>
  <c r="H46" i="114"/>
  <c r="H47" i="114"/>
  <c r="H48" i="114"/>
  <c r="H49" i="114"/>
  <c r="H50" i="114"/>
  <c r="H51" i="114"/>
  <c r="H52" i="114"/>
  <c r="H53" i="114"/>
  <c r="H54" i="114"/>
  <c r="H8" i="114"/>
  <c r="G8" i="114"/>
  <c r="L8" i="114"/>
  <c r="L54" i="114"/>
  <c r="L53" i="114"/>
  <c r="L52" i="114"/>
  <c r="L51" i="114"/>
  <c r="L50" i="114"/>
  <c r="L49" i="114"/>
  <c r="L48" i="114"/>
  <c r="L47" i="114"/>
  <c r="L46" i="114"/>
  <c r="L45" i="114"/>
  <c r="L44" i="114"/>
  <c r="L43" i="114"/>
  <c r="L42" i="114"/>
  <c r="L41" i="114"/>
  <c r="L40" i="114"/>
  <c r="L39" i="114"/>
  <c r="L38" i="114"/>
  <c r="L37" i="114"/>
  <c r="L36" i="114"/>
  <c r="L35" i="114"/>
  <c r="L34" i="114"/>
  <c r="L33" i="114"/>
  <c r="L32" i="114"/>
  <c r="L31" i="114"/>
  <c r="L30" i="114"/>
  <c r="L29" i="114"/>
  <c r="L28" i="114"/>
  <c r="L27" i="114"/>
  <c r="L26" i="114"/>
  <c r="L25" i="114"/>
  <c r="L24" i="114"/>
  <c r="L23" i="114"/>
  <c r="L22" i="114"/>
  <c r="L21" i="114"/>
  <c r="L20" i="114"/>
  <c r="L19" i="114"/>
  <c r="L18" i="114"/>
  <c r="L17" i="114"/>
  <c r="L16" i="114"/>
  <c r="L15" i="114"/>
  <c r="L14" i="114"/>
  <c r="L13" i="114"/>
  <c r="L12" i="114"/>
  <c r="L11" i="114"/>
  <c r="L10" i="114"/>
  <c r="L9" i="114"/>
  <c r="J9" i="114"/>
  <c r="N9" i="114" s="1"/>
  <c r="J10" i="114"/>
  <c r="N10" i="114" s="1"/>
  <c r="J11" i="114"/>
  <c r="J12" i="114"/>
  <c r="J13" i="114"/>
  <c r="J14" i="114"/>
  <c r="J15" i="114"/>
  <c r="N15" i="114" s="1"/>
  <c r="J16" i="114"/>
  <c r="N16" i="114" s="1"/>
  <c r="J17" i="114"/>
  <c r="N17" i="114" s="1"/>
  <c r="J18" i="114"/>
  <c r="J19" i="114"/>
  <c r="J20" i="114"/>
  <c r="J21" i="114"/>
  <c r="N21" i="114" s="1"/>
  <c r="J22" i="114"/>
  <c r="N22" i="114" s="1"/>
  <c r="J23" i="114"/>
  <c r="J24" i="114"/>
  <c r="J25" i="114"/>
  <c r="J26" i="114"/>
  <c r="J27" i="114"/>
  <c r="N27" i="114" s="1"/>
  <c r="J28" i="114"/>
  <c r="N28" i="114" s="1"/>
  <c r="J29" i="114"/>
  <c r="N29" i="114" s="1"/>
  <c r="J30" i="114"/>
  <c r="J31" i="114"/>
  <c r="J32" i="114"/>
  <c r="J33" i="114"/>
  <c r="N33" i="114" s="1"/>
  <c r="J34" i="114"/>
  <c r="N34" i="114" s="1"/>
  <c r="J35" i="114"/>
  <c r="J36" i="114"/>
  <c r="J37" i="114"/>
  <c r="J38" i="114"/>
  <c r="J39" i="114"/>
  <c r="N39" i="114" s="1"/>
  <c r="J40" i="114"/>
  <c r="N40" i="114" s="1"/>
  <c r="J41" i="114"/>
  <c r="N41" i="114" s="1"/>
  <c r="J42" i="114"/>
  <c r="J43" i="114"/>
  <c r="J44" i="114"/>
  <c r="J45" i="114"/>
  <c r="N45" i="114" s="1"/>
  <c r="J46" i="114"/>
  <c r="N46" i="114" s="1"/>
  <c r="J47" i="114"/>
  <c r="J48" i="114"/>
  <c r="J49" i="114"/>
  <c r="J50" i="114"/>
  <c r="J51" i="114"/>
  <c r="N51" i="114" s="1"/>
  <c r="J52" i="114"/>
  <c r="N52" i="114" s="1"/>
  <c r="J53" i="114"/>
  <c r="N53" i="114" s="1"/>
  <c r="J54" i="114"/>
  <c r="J8" i="114"/>
  <c r="I55" i="114"/>
  <c r="D9" i="117" s="1"/>
  <c r="F55" i="114"/>
  <c r="D7" i="117" s="1"/>
  <c r="G54" i="114"/>
  <c r="G53" i="114"/>
  <c r="G52" i="114"/>
  <c r="G51" i="114"/>
  <c r="G50" i="114"/>
  <c r="G49" i="114"/>
  <c r="G48" i="114"/>
  <c r="G47" i="114"/>
  <c r="G46" i="114"/>
  <c r="G45" i="114"/>
  <c r="G44" i="114"/>
  <c r="G43" i="114"/>
  <c r="G42" i="114"/>
  <c r="G41" i="114"/>
  <c r="G40" i="114"/>
  <c r="G39" i="114"/>
  <c r="G38" i="114"/>
  <c r="G37" i="114"/>
  <c r="G36" i="114"/>
  <c r="G35" i="114"/>
  <c r="G34" i="114"/>
  <c r="G33" i="114"/>
  <c r="G32" i="114"/>
  <c r="G31" i="114"/>
  <c r="G30" i="114"/>
  <c r="G29" i="114"/>
  <c r="G28" i="114"/>
  <c r="G27" i="114"/>
  <c r="G26" i="114"/>
  <c r="G25" i="114"/>
  <c r="G24" i="114"/>
  <c r="G23" i="114"/>
  <c r="G22" i="114"/>
  <c r="G21" i="114"/>
  <c r="G20" i="114"/>
  <c r="G19" i="114"/>
  <c r="G18" i="114"/>
  <c r="G17" i="114"/>
  <c r="G16" i="114"/>
  <c r="G15" i="114"/>
  <c r="G14" i="114"/>
  <c r="G13" i="114"/>
  <c r="G12" i="114"/>
  <c r="G11" i="114"/>
  <c r="G10" i="114"/>
  <c r="G9" i="114"/>
  <c r="N44" i="114" l="1"/>
  <c r="N20" i="114"/>
  <c r="N8" i="114"/>
  <c r="N31" i="114"/>
  <c r="N54" i="114"/>
  <c r="N30" i="114"/>
  <c r="N32" i="114"/>
  <c r="N43" i="114"/>
  <c r="N19" i="114"/>
  <c r="N42" i="114"/>
  <c r="N18" i="114"/>
  <c r="N50" i="114"/>
  <c r="N38" i="114"/>
  <c r="N26" i="114"/>
  <c r="N14" i="114"/>
  <c r="N49" i="114"/>
  <c r="N37" i="114"/>
  <c r="N25" i="114"/>
  <c r="N13" i="114"/>
  <c r="N48" i="114"/>
  <c r="N36" i="114"/>
  <c r="N24" i="114"/>
  <c r="N12" i="114"/>
  <c r="N47" i="114"/>
  <c r="N35" i="114"/>
  <c r="N23" i="114"/>
  <c r="N11" i="114"/>
  <c r="D11" i="117"/>
  <c r="O10" i="114"/>
  <c r="D13" i="117"/>
  <c r="O31" i="114"/>
  <c r="O18" i="114"/>
  <c r="O35" i="114"/>
  <c r="O51" i="114"/>
  <c r="O8" i="114"/>
  <c r="O29" i="114"/>
  <c r="O40" i="114"/>
  <c r="O16" i="114"/>
  <c r="O27" i="114"/>
  <c r="O50" i="114"/>
  <c r="O38" i="114"/>
  <c r="O14" i="114"/>
  <c r="O17" i="114"/>
  <c r="O52" i="114"/>
  <c r="O28" i="114"/>
  <c r="O39" i="114"/>
  <c r="O15" i="114"/>
  <c r="O26" i="114"/>
  <c r="O49" i="114"/>
  <c r="O43" i="114"/>
  <c r="O24" i="114"/>
  <c r="O47" i="114"/>
  <c r="O37" i="114"/>
  <c r="O36" i="114"/>
  <c r="O11" i="114"/>
  <c r="M12" i="114"/>
  <c r="O41" i="114"/>
  <c r="O25" i="114"/>
  <c r="O48" i="114"/>
  <c r="M25" i="114"/>
  <c r="M37" i="114"/>
  <c r="O13" i="114"/>
  <c r="O12" i="114"/>
  <c r="O23" i="114"/>
  <c r="O46" i="114"/>
  <c r="O33" i="114"/>
  <c r="O53" i="114"/>
  <c r="O19" i="114"/>
  <c r="O34" i="114"/>
  <c r="O22" i="114"/>
  <c r="O21" i="114"/>
  <c r="O44" i="114"/>
  <c r="O45" i="114"/>
  <c r="O32" i="114"/>
  <c r="O54" i="114"/>
  <c r="O42" i="114"/>
  <c r="O30" i="114"/>
  <c r="H55" i="114"/>
  <c r="K55" i="114"/>
  <c r="O20" i="114"/>
  <c r="M40" i="114"/>
  <c r="L55" i="114"/>
  <c r="M13" i="114"/>
  <c r="M26" i="114"/>
  <c r="J55" i="114"/>
  <c r="M8" i="114"/>
  <c r="M15" i="114"/>
  <c r="M48" i="114"/>
  <c r="M24" i="114"/>
  <c r="M22" i="114"/>
  <c r="M19" i="114"/>
  <c r="M39" i="114"/>
  <c r="M43" i="114"/>
  <c r="M53" i="114"/>
  <c r="M21" i="114"/>
  <c r="M29" i="114"/>
  <c r="M45" i="114"/>
  <c r="M50" i="114"/>
  <c r="M9" i="114"/>
  <c r="M30" i="114"/>
  <c r="M10" i="114"/>
  <c r="M46" i="114"/>
  <c r="M35" i="114"/>
  <c r="M31" i="114"/>
  <c r="M34" i="114"/>
  <c r="M51" i="114"/>
  <c r="M27" i="114"/>
  <c r="M54" i="114"/>
  <c r="M16" i="114"/>
  <c r="M14" i="114"/>
  <c r="M33" i="114"/>
  <c r="M38" i="114"/>
  <c r="M41" i="114"/>
  <c r="M52" i="114"/>
  <c r="M42" i="114"/>
  <c r="M47" i="114"/>
  <c r="M17" i="114"/>
  <c r="M49" i="114"/>
  <c r="M23" i="114"/>
  <c r="G55" i="114"/>
  <c r="F7" i="117" s="1"/>
  <c r="M11" i="114"/>
  <c r="M28" i="114"/>
  <c r="M36" i="114"/>
  <c r="M18" i="114"/>
  <c r="M20" i="114"/>
  <c r="M32" i="114"/>
  <c r="M44" i="114"/>
  <c r="N55" i="114" l="1"/>
  <c r="F9" i="117"/>
  <c r="F11" i="117" s="1"/>
  <c r="B40" i="117" s="1"/>
  <c r="O55" i="114"/>
  <c r="D18" i="117" s="1"/>
  <c r="M55" i="114"/>
  <c r="E30" i="117" l="1"/>
  <c r="D40" i="117" s="1"/>
  <c r="F40" i="117" s="1"/>
  <c r="AP7" i="68"/>
  <c r="AG7" i="68"/>
  <c r="X7" i="68"/>
  <c r="AV7" i="68"/>
  <c r="AS7" i="68"/>
  <c r="AA7" i="68"/>
  <c r="AM7" i="68"/>
  <c r="AD7" i="68"/>
  <c r="AJ7" i="68"/>
  <c r="AY7" i="68"/>
</calcChain>
</file>

<file path=xl/sharedStrings.xml><?xml version="1.0" encoding="utf-8"?>
<sst xmlns="http://schemas.openxmlformats.org/spreadsheetml/2006/main" count="375" uniqueCount="246">
  <si>
    <t>　標記事業に関しまして、下記の提案書類を提出いたします。</t>
  </si>
  <si>
    <t>記</t>
  </si>
  <si>
    <t>　　　　　　　　　　　　　　　事務担当責任者氏名</t>
    <phoneticPr fontId="24"/>
  </si>
  <si>
    <t>-</t>
    <phoneticPr fontId="24"/>
  </si>
  <si>
    <t>令和　年　月　日</t>
    <rPh sb="0" eb="2">
      <t>レイワ</t>
    </rPh>
    <phoneticPr fontId="24"/>
  </si>
  <si>
    <t>　工事費</t>
    <rPh sb="1" eb="3">
      <t>コウジ</t>
    </rPh>
    <rPh sb="3" eb="4">
      <t>ヒ</t>
    </rPh>
    <phoneticPr fontId="24"/>
  </si>
  <si>
    <t>合計</t>
    <rPh sb="0" eb="2">
      <t>ゴウケイ</t>
    </rPh>
    <phoneticPr fontId="24"/>
  </si>
  <si>
    <t>提 案 書 提 出 届</t>
    <phoneticPr fontId="24"/>
  </si>
  <si>
    <t>　その他</t>
    <rPh sb="3" eb="4">
      <t>タ</t>
    </rPh>
    <phoneticPr fontId="24"/>
  </si>
  <si>
    <t>　　　　　　　　　　　　　　　</t>
    <phoneticPr fontId="24"/>
  </si>
  <si>
    <t>提　出　者　名 ：</t>
    <phoneticPr fontId="24"/>
  </si>
  <si>
    <t>所　　在　　地 ：</t>
    <phoneticPr fontId="24"/>
  </si>
  <si>
    <t>代 表 者 氏 名 ：</t>
    <phoneticPr fontId="24"/>
  </si>
  <si>
    <t>商 号 又は 名 称 ：</t>
    <phoneticPr fontId="24"/>
  </si>
  <si>
    <t>所属　　職名 ：</t>
    <phoneticPr fontId="24"/>
  </si>
  <si>
    <t>電　　　　話 ：</t>
    <phoneticPr fontId="24"/>
  </si>
  <si>
    <t>A:初期導入費</t>
    <rPh sb="2" eb="4">
      <t>ショキ</t>
    </rPh>
    <rPh sb="4" eb="6">
      <t>ドウニュウ</t>
    </rPh>
    <rPh sb="6" eb="7">
      <t>ヒ</t>
    </rPh>
    <phoneticPr fontId="24"/>
  </si>
  <si>
    <t>提出書類</t>
    <phoneticPr fontId="24"/>
  </si>
  <si>
    <t>・ESCO設備の維持管理業務に関する計画内容について記載すること。</t>
    <rPh sb="5" eb="7">
      <t>セツビ</t>
    </rPh>
    <rPh sb="8" eb="10">
      <t>イジ</t>
    </rPh>
    <rPh sb="10" eb="12">
      <t>カンリ</t>
    </rPh>
    <rPh sb="12" eb="14">
      <t>ギョウム</t>
    </rPh>
    <rPh sb="15" eb="16">
      <t>カン</t>
    </rPh>
    <rPh sb="18" eb="20">
      <t>ケイカク</t>
    </rPh>
    <rPh sb="20" eb="22">
      <t>ナイヨウ</t>
    </rPh>
    <phoneticPr fontId="24"/>
  </si>
  <si>
    <t>年間</t>
    <rPh sb="0" eb="2">
      <t>ネンカン</t>
    </rPh>
    <phoneticPr fontId="24"/>
  </si>
  <si>
    <t>電気料金</t>
    <rPh sb="0" eb="2">
      <t>デンキ</t>
    </rPh>
    <rPh sb="2" eb="4">
      <t>リョウキン</t>
    </rPh>
    <phoneticPr fontId="24"/>
  </si>
  <si>
    <t>削減予定額</t>
    <rPh sb="0" eb="2">
      <t>サクゲン</t>
    </rPh>
    <rPh sb="2" eb="4">
      <t>ヨテイ</t>
    </rPh>
    <rPh sb="4" eb="5">
      <t>ガク</t>
    </rPh>
    <phoneticPr fontId="24"/>
  </si>
  <si>
    <t>円／年</t>
    <rPh sb="0" eb="1">
      <t>エン</t>
    </rPh>
    <rPh sb="2" eb="3">
      <t>ネン</t>
    </rPh>
    <phoneticPr fontId="24"/>
  </si>
  <si>
    <t>円</t>
    <rPh sb="0" eb="1">
      <t>エン</t>
    </rPh>
    <phoneticPr fontId="24"/>
  </si>
  <si>
    <t>Ｂ</t>
    <phoneticPr fontId="24"/>
  </si>
  <si>
    <t>単純</t>
    <rPh sb="0" eb="2">
      <t>タンジュン</t>
    </rPh>
    <phoneticPr fontId="24"/>
  </si>
  <si>
    <t>回収年</t>
    <rPh sb="0" eb="2">
      <t>カイシュウ</t>
    </rPh>
    <rPh sb="2" eb="3">
      <t>ネン</t>
    </rPh>
    <phoneticPr fontId="24"/>
  </si>
  <si>
    <t>Ｂ／Ａ</t>
    <phoneticPr fontId="24"/>
  </si>
  <si>
    <t>(注)１ 色の付いたセルに数値を入力して表を完成させること。</t>
    <rPh sb="5" eb="6">
      <t>イロ</t>
    </rPh>
    <rPh sb="7" eb="8">
      <t>ツ</t>
    </rPh>
    <rPh sb="13" eb="15">
      <t>スウチ</t>
    </rPh>
    <rPh sb="16" eb="18">
      <t>ニュウリョク</t>
    </rPh>
    <rPh sb="20" eb="21">
      <t>ヒョウ</t>
    </rPh>
    <rPh sb="22" eb="24">
      <t>カンセイ</t>
    </rPh>
    <phoneticPr fontId="24"/>
  </si>
  <si>
    <t>・引渡しまでの自主検査等</t>
    <rPh sb="7" eb="9">
      <t>ジシュ</t>
    </rPh>
    <rPh sb="9" eb="11">
      <t>ケンサ</t>
    </rPh>
    <phoneticPr fontId="24"/>
  </si>
  <si>
    <t>・契約から工事完了までの工事工程</t>
    <rPh sb="1" eb="3">
      <t>ケイヤク</t>
    </rPh>
    <rPh sb="5" eb="7">
      <t>コウジ</t>
    </rPh>
    <rPh sb="7" eb="9">
      <t>カンリョウ</t>
    </rPh>
    <rPh sb="12" eb="14">
      <t>コウジ</t>
    </rPh>
    <rPh sb="14" eb="16">
      <t>コウテイ</t>
    </rPh>
    <phoneticPr fontId="24"/>
  </si>
  <si>
    <t>（様式第９号）</t>
    <phoneticPr fontId="24"/>
  </si>
  <si>
    <t>（企業名又はグループ名）</t>
    <rPh sb="1" eb="3">
      <t>キギョウ</t>
    </rPh>
    <rPh sb="3" eb="4">
      <t>メイ</t>
    </rPh>
    <rPh sb="4" eb="5">
      <t>マタ</t>
    </rPh>
    <rPh sb="10" eb="11">
      <t>メイ</t>
    </rPh>
    <phoneticPr fontId="24"/>
  </si>
  <si>
    <t>・維持管理等における事故や災害発生時を含む緊急時の対応について記載すること。</t>
    <rPh sb="1" eb="3">
      <t>イジ</t>
    </rPh>
    <rPh sb="3" eb="5">
      <t>カンリ</t>
    </rPh>
    <rPh sb="5" eb="6">
      <t>トウ</t>
    </rPh>
    <rPh sb="10" eb="12">
      <t>ジコ</t>
    </rPh>
    <rPh sb="13" eb="15">
      <t>サイガイ</t>
    </rPh>
    <rPh sb="15" eb="17">
      <t>ハッセイ</t>
    </rPh>
    <rPh sb="17" eb="18">
      <t>ジ</t>
    </rPh>
    <rPh sb="19" eb="20">
      <t>フク</t>
    </rPh>
    <rPh sb="21" eb="24">
      <t>キンキュウジ</t>
    </rPh>
    <rPh sb="25" eb="27">
      <t>タイオウ</t>
    </rPh>
    <phoneticPr fontId="24"/>
  </si>
  <si>
    <t>Ｅ－ｍａｉｌ ：</t>
    <phoneticPr fontId="24"/>
  </si>
  <si>
    <t>（宛先）藤沢市長</t>
    <rPh sb="1" eb="2">
      <t>アテ</t>
    </rPh>
    <rPh sb="4" eb="6">
      <t>フジサワ</t>
    </rPh>
    <phoneticPr fontId="24"/>
  </si>
  <si>
    <t>事 業 名 称 ：藤沢市公共施設ＬＥＤ化ＥＳＣＯ事業</t>
    <rPh sb="9" eb="12">
      <t>フジサワシ</t>
    </rPh>
    <rPh sb="12" eb="14">
      <t>コウキョウ</t>
    </rPh>
    <rPh sb="14" eb="16">
      <t>シセツ</t>
    </rPh>
    <rPh sb="19" eb="20">
      <t>カ</t>
    </rPh>
    <rPh sb="24" eb="26">
      <t>ジギョウ</t>
    </rPh>
    <phoneticPr fontId="24"/>
  </si>
  <si>
    <t>提案概要書</t>
    <rPh sb="0" eb="2">
      <t>テイアン</t>
    </rPh>
    <rPh sb="2" eb="4">
      <t>ガイヨウ</t>
    </rPh>
    <rPh sb="4" eb="5">
      <t>ショ</t>
    </rPh>
    <phoneticPr fontId="24"/>
  </si>
  <si>
    <t>電気料金</t>
    <rPh sb="0" eb="4">
      <t>デンキリョウキン</t>
    </rPh>
    <phoneticPr fontId="20"/>
  </si>
  <si>
    <t>①－②</t>
    <phoneticPr fontId="20"/>
  </si>
  <si>
    <t>効果計算書</t>
    <rPh sb="0" eb="2">
      <t>コウカ</t>
    </rPh>
    <rPh sb="2" eb="5">
      <t>ケイサンショ</t>
    </rPh>
    <phoneticPr fontId="20"/>
  </si>
  <si>
    <t>項目</t>
  </si>
  <si>
    <t>年間使用電力量</t>
    <rPh sb="0" eb="2">
      <t>ネンカン</t>
    </rPh>
    <rPh sb="2" eb="7">
      <t>シヨウデンリョクリョウ</t>
    </rPh>
    <phoneticPr fontId="20"/>
  </si>
  <si>
    <t xml:space="preserve"> 〔kWh/年〕</t>
    <rPh sb="6" eb="7">
      <t>ネン</t>
    </rPh>
    <phoneticPr fontId="20"/>
  </si>
  <si>
    <t>〔円〕(税込み)</t>
    <rPh sb="1" eb="2">
      <t>エン</t>
    </rPh>
    <rPh sb="4" eb="6">
      <t>ゼイコ</t>
    </rPh>
    <phoneticPr fontId="20"/>
  </si>
  <si>
    <t>①改修前※</t>
    <phoneticPr fontId="20"/>
  </si>
  <si>
    <t>②改修後※</t>
    <phoneticPr fontId="20"/>
  </si>
  <si>
    <t>削減量</t>
    <phoneticPr fontId="20"/>
  </si>
  <si>
    <t>削減率(%)</t>
    <rPh sb="0" eb="3">
      <t>サクゲンリツ</t>
    </rPh>
    <phoneticPr fontId="20"/>
  </si>
  <si>
    <t>(1-(②÷①))*100</t>
    <phoneticPr fontId="20"/>
  </si>
  <si>
    <t>■導入効果</t>
    <rPh sb="1" eb="3">
      <t>ドウニュウ</t>
    </rPh>
    <rPh sb="3" eb="5">
      <t>コウカ</t>
    </rPh>
    <phoneticPr fontId="20"/>
  </si>
  <si>
    <t xml:space="preserve"> 二酸化炭素削減量</t>
    <rPh sb="1" eb="6">
      <t>ニサンカタンソ</t>
    </rPh>
    <rPh sb="6" eb="9">
      <t>サクゲンリョウ</t>
    </rPh>
    <phoneticPr fontId="20"/>
  </si>
  <si>
    <t>t-CO2/年</t>
    <rPh sb="6" eb="7">
      <t>ネン</t>
    </rPh>
    <phoneticPr fontId="20"/>
  </si>
  <si>
    <t>使用機器等提案書</t>
    <rPh sb="0" eb="2">
      <t>シヨウ</t>
    </rPh>
    <rPh sb="2" eb="4">
      <t>キキ</t>
    </rPh>
    <rPh sb="4" eb="5">
      <t>ナド</t>
    </rPh>
    <rPh sb="5" eb="8">
      <t>テイアンショ</t>
    </rPh>
    <phoneticPr fontId="24"/>
  </si>
  <si>
    <t>安全管理等提案書</t>
    <rPh sb="2" eb="4">
      <t>カンリ</t>
    </rPh>
    <rPh sb="4" eb="5">
      <t>ナド</t>
    </rPh>
    <rPh sb="5" eb="8">
      <t>テイアンショ</t>
    </rPh>
    <phoneticPr fontId="24"/>
  </si>
  <si>
    <t>概略工事工程表</t>
    <rPh sb="0" eb="2">
      <t>ガイリャク</t>
    </rPh>
    <phoneticPr fontId="24"/>
  </si>
  <si>
    <t>維持管理等提案書</t>
    <rPh sb="7" eb="8">
      <t>ショ</t>
    </rPh>
    <phoneticPr fontId="24"/>
  </si>
  <si>
    <t>環境配慮に関する提案書</t>
    <rPh sb="5" eb="6">
      <t>カン</t>
    </rPh>
    <rPh sb="8" eb="11">
      <t>テイアンショ</t>
    </rPh>
    <phoneticPr fontId="24"/>
  </si>
  <si>
    <t>・施工時の安全性及び施設利用者への配慮について記載すること。</t>
    <rPh sb="10" eb="12">
      <t>シセツ</t>
    </rPh>
    <phoneticPr fontId="24"/>
  </si>
  <si>
    <t>以下の事項を含め、可能な限り工事工程表を示すこと。</t>
    <rPh sb="0" eb="2">
      <t>イカ</t>
    </rPh>
    <phoneticPr fontId="24"/>
  </si>
  <si>
    <t>・本事業における市内事業者の活用について、具体的に記載すること。</t>
    <phoneticPr fontId="24"/>
  </si>
  <si>
    <t>・使用するLED照明灯の機器性能（使用する機器の図、当該機器に関するエネルギー</t>
    <phoneticPr fontId="24"/>
  </si>
  <si>
    <t>　消費状況の評価内容、その他、灯具仕様に基づいた内容説明、数値的根拠について）</t>
    <phoneticPr fontId="24"/>
  </si>
  <si>
    <t>No.</t>
    <phoneticPr fontId="24"/>
  </si>
  <si>
    <t>施設名</t>
    <rPh sb="0" eb="3">
      <t>シセツメイ</t>
    </rPh>
    <phoneticPr fontId="24"/>
  </si>
  <si>
    <t>年間削減量
(t-co2)</t>
    <rPh sb="0" eb="2">
      <t>ネンカン</t>
    </rPh>
    <rPh sb="2" eb="4">
      <t>サクゲン</t>
    </rPh>
    <rPh sb="4" eb="5">
      <t>リョウ</t>
    </rPh>
    <phoneticPr fontId="24"/>
  </si>
  <si>
    <t>年間消費電力量
(kWh/年)</t>
    <rPh sb="0" eb="2">
      <t>ネンカン</t>
    </rPh>
    <rPh sb="2" eb="7">
      <t>ショウヒデンリョクリョウ</t>
    </rPh>
    <rPh sb="13" eb="14">
      <t>ネン</t>
    </rPh>
    <phoneticPr fontId="24"/>
  </si>
  <si>
    <t>施設区分</t>
    <rPh sb="0" eb="4">
      <t>シセツクブン</t>
    </rPh>
    <phoneticPr fontId="24"/>
  </si>
  <si>
    <t>電力単価</t>
    <rPh sb="0" eb="4">
      <t>デンリョクタンカ</t>
    </rPh>
    <phoneticPr fontId="24"/>
  </si>
  <si>
    <t>年間電気代
(円/年）</t>
    <rPh sb="0" eb="2">
      <t>ネンカン</t>
    </rPh>
    <rPh sb="2" eb="5">
      <t>デンキダイ</t>
    </rPh>
    <rPh sb="7" eb="8">
      <t>エン</t>
    </rPh>
    <rPh sb="9" eb="10">
      <t>ネン</t>
    </rPh>
    <phoneticPr fontId="24"/>
  </si>
  <si>
    <t>辻堂砂山市民の家</t>
    <rPh sb="0" eb="4">
      <t>ツジドウスナヤマ</t>
    </rPh>
    <rPh sb="4" eb="6">
      <t>シミン</t>
    </rPh>
    <rPh sb="7" eb="8">
      <t>イエ</t>
    </rPh>
    <phoneticPr fontId="24"/>
  </si>
  <si>
    <t>低圧</t>
    <rPh sb="0" eb="2">
      <t>テイアツ</t>
    </rPh>
    <phoneticPr fontId="24"/>
  </si>
  <si>
    <t>片瀬市民センター</t>
    <rPh sb="0" eb="4">
      <t>カタセシミン</t>
    </rPh>
    <phoneticPr fontId="24"/>
  </si>
  <si>
    <t>高圧</t>
    <rPh sb="0" eb="2">
      <t>コウアツ</t>
    </rPh>
    <phoneticPr fontId="24"/>
  </si>
  <si>
    <t>片瀬しおさいセンター</t>
    <rPh sb="0" eb="2">
      <t>カタセ</t>
    </rPh>
    <phoneticPr fontId="24"/>
  </si>
  <si>
    <t>御所見市民センター</t>
    <rPh sb="0" eb="3">
      <t>ゴショミ</t>
    </rPh>
    <rPh sb="3" eb="5">
      <t>シミン</t>
    </rPh>
    <phoneticPr fontId="24"/>
  </si>
  <si>
    <t>済美館</t>
    <rPh sb="0" eb="2">
      <t>サイビ</t>
    </rPh>
    <rPh sb="2" eb="3">
      <t>ヤカタ</t>
    </rPh>
    <phoneticPr fontId="24"/>
  </si>
  <si>
    <t>老人福祉センターこぶし荘</t>
    <rPh sb="0" eb="4">
      <t>ロウジンフクシ</t>
    </rPh>
    <rPh sb="11" eb="12">
      <t>ソウ</t>
    </rPh>
    <phoneticPr fontId="24"/>
  </si>
  <si>
    <t>秩父宮記念体育館</t>
    <rPh sb="0" eb="8">
      <t>チチブノミヤキネンタイイクカン</t>
    </rPh>
    <phoneticPr fontId="24"/>
  </si>
  <si>
    <t>秋葉台公園</t>
    <rPh sb="0" eb="3">
      <t>アキハダイ</t>
    </rPh>
    <rPh sb="3" eb="5">
      <t>コウエン</t>
    </rPh>
    <phoneticPr fontId="24"/>
  </si>
  <si>
    <t>石名坂温水プール</t>
    <rPh sb="0" eb="3">
      <t>イシナザカ</t>
    </rPh>
    <rPh sb="3" eb="5">
      <t>オンスイ</t>
    </rPh>
    <phoneticPr fontId="24"/>
  </si>
  <si>
    <t>八部公園</t>
    <rPh sb="0" eb="4">
      <t>ハッペコウエン</t>
    </rPh>
    <phoneticPr fontId="24"/>
  </si>
  <si>
    <t>辻堂市民図書館</t>
    <rPh sb="0" eb="7">
      <t>ツジドウシミントショカン</t>
    </rPh>
    <phoneticPr fontId="24"/>
  </si>
  <si>
    <t>保健医療センター</t>
    <rPh sb="0" eb="4">
      <t>ホケンイリョウ</t>
    </rPh>
    <phoneticPr fontId="24"/>
  </si>
  <si>
    <t>高山保育園</t>
    <rPh sb="0" eb="2">
      <t>タカヤマ</t>
    </rPh>
    <rPh sb="2" eb="5">
      <t>ホイクエン</t>
    </rPh>
    <phoneticPr fontId="24"/>
  </si>
  <si>
    <t>またの保育園</t>
    <rPh sb="3" eb="6">
      <t>ホイクエン</t>
    </rPh>
    <phoneticPr fontId="24"/>
  </si>
  <si>
    <t>小糸保育園</t>
    <rPh sb="0" eb="2">
      <t>コイト</t>
    </rPh>
    <rPh sb="2" eb="5">
      <t>ホイクエン</t>
    </rPh>
    <phoneticPr fontId="24"/>
  </si>
  <si>
    <t>辻堂砂山児童館</t>
    <rPh sb="0" eb="4">
      <t>ツジドウスナヤマ</t>
    </rPh>
    <rPh sb="4" eb="6">
      <t>ジドウ</t>
    </rPh>
    <rPh sb="6" eb="7">
      <t>ヤカタ</t>
    </rPh>
    <phoneticPr fontId="24"/>
  </si>
  <si>
    <t>藤沢市観光センター</t>
    <rPh sb="0" eb="3">
      <t>フジサワシ</t>
    </rPh>
    <rPh sb="3" eb="5">
      <t>カンコウ</t>
    </rPh>
    <phoneticPr fontId="24"/>
  </si>
  <si>
    <t>稚児ヶ淵レストハウス</t>
    <phoneticPr fontId="24"/>
  </si>
  <si>
    <t>片瀬漁港</t>
    <rPh sb="0" eb="4">
      <t>カタセギョコウ</t>
    </rPh>
    <phoneticPr fontId="24"/>
  </si>
  <si>
    <t>西俣野排水機場</t>
    <phoneticPr fontId="24"/>
  </si>
  <si>
    <t>藤沢駅北口市役所前第１自転車等駐車場</t>
  </si>
  <si>
    <t>辻堂駅北口自転車等駐車場</t>
  </si>
  <si>
    <t>辻堂駅南口自転車駐車場</t>
  </si>
  <si>
    <t>辻堂駅北口交通広場自転車駐車場</t>
  </si>
  <si>
    <t>六会日大前駅東口自転車駐車場</t>
  </si>
  <si>
    <t>六会日大前駅西口自転車等駐車場</t>
  </si>
  <si>
    <t>長後駅東口自転車等駐車場</t>
  </si>
  <si>
    <t>移動自転車等北保管所</t>
  </si>
  <si>
    <t>大清水浄化センター</t>
    <rPh sb="0" eb="3">
      <t>オオシミズ</t>
    </rPh>
    <rPh sb="3" eb="5">
      <t>ジョウカ</t>
    </rPh>
    <phoneticPr fontId="24"/>
  </si>
  <si>
    <t>村岡ポンプ場</t>
    <rPh sb="0" eb="2">
      <t>ムラオカ</t>
    </rPh>
    <rPh sb="5" eb="6">
      <t>ジョウ</t>
    </rPh>
    <phoneticPr fontId="24"/>
  </si>
  <si>
    <t>浜見山ポンプ場</t>
    <rPh sb="0" eb="3">
      <t>ハマミヤマ</t>
    </rPh>
    <rPh sb="6" eb="7">
      <t>ジョウ</t>
    </rPh>
    <phoneticPr fontId="24"/>
  </si>
  <si>
    <t>大庭ポンプ場</t>
    <rPh sb="0" eb="2">
      <t>オオバ</t>
    </rPh>
    <rPh sb="5" eb="6">
      <t>ジョウ</t>
    </rPh>
    <phoneticPr fontId="4"/>
  </si>
  <si>
    <t>御殿辺ポンプ場</t>
    <rPh sb="0" eb="3">
      <t>ゴテンベ</t>
    </rPh>
    <rPh sb="6" eb="7">
      <t>ジョウ</t>
    </rPh>
    <phoneticPr fontId="4"/>
  </si>
  <si>
    <t>藤が谷ポンプ場</t>
    <rPh sb="0" eb="1">
      <t>フジ</t>
    </rPh>
    <rPh sb="2" eb="3">
      <t>ヤ</t>
    </rPh>
    <rPh sb="6" eb="7">
      <t>ジョウ</t>
    </rPh>
    <phoneticPr fontId="4"/>
  </si>
  <si>
    <t>下藤が谷ポンプ場</t>
    <rPh sb="0" eb="2">
      <t>シモフジ</t>
    </rPh>
    <rPh sb="3" eb="4">
      <t>ヤ</t>
    </rPh>
    <rPh sb="7" eb="8">
      <t>ジョウ</t>
    </rPh>
    <phoneticPr fontId="4"/>
  </si>
  <si>
    <t>洲鼻ポンプ場</t>
    <rPh sb="0" eb="2">
      <t>スバナ</t>
    </rPh>
    <rPh sb="5" eb="6">
      <t>ジョウ</t>
    </rPh>
    <phoneticPr fontId="4"/>
  </si>
  <si>
    <t>西浜ポンプ場</t>
    <rPh sb="0" eb="2">
      <t>ニシハマ</t>
    </rPh>
    <rPh sb="5" eb="6">
      <t>ジョウ</t>
    </rPh>
    <phoneticPr fontId="4"/>
  </si>
  <si>
    <t>看護専門学校</t>
    <rPh sb="0" eb="6">
      <t>カンゴセンモンガッコウ</t>
    </rPh>
    <phoneticPr fontId="24"/>
  </si>
  <si>
    <t>明治出張所</t>
    <phoneticPr fontId="24"/>
  </si>
  <si>
    <t>鵠沼出張所</t>
    <phoneticPr fontId="24"/>
  </si>
  <si>
    <t>北消防本署</t>
    <rPh sb="0" eb="5">
      <t>キタショウボウホンショ</t>
    </rPh>
    <phoneticPr fontId="24"/>
  </si>
  <si>
    <t>西部出張所</t>
    <phoneticPr fontId="24"/>
  </si>
  <si>
    <t>長後出張所</t>
    <phoneticPr fontId="24"/>
  </si>
  <si>
    <t>消防防災訓練センター</t>
    <rPh sb="0" eb="4">
      <t>ショウボウボウサイ</t>
    </rPh>
    <rPh sb="4" eb="6">
      <t>クンレン</t>
    </rPh>
    <phoneticPr fontId="24"/>
  </si>
  <si>
    <t>教育文化センター</t>
    <rPh sb="0" eb="4">
      <t>キョウイクブンカ</t>
    </rPh>
    <phoneticPr fontId="24"/>
  </si>
  <si>
    <t>年</t>
    <rPh sb="0" eb="1">
      <t>ネン</t>
    </rPh>
    <phoneticPr fontId="24"/>
  </si>
  <si>
    <t>施設情報</t>
    <rPh sb="0" eb="2">
      <t>シセツ</t>
    </rPh>
    <rPh sb="2" eb="4">
      <t>ジョウホウ</t>
    </rPh>
    <phoneticPr fontId="24"/>
  </si>
  <si>
    <t>年間削減率
(％)</t>
    <phoneticPr fontId="24"/>
  </si>
  <si>
    <t>電力排出係数</t>
    <rPh sb="0" eb="2">
      <t>デンリョク</t>
    </rPh>
    <rPh sb="2" eb="6">
      <t>ハイシュツケイスウ</t>
    </rPh>
    <phoneticPr fontId="24"/>
  </si>
  <si>
    <t>CO2排出量
(t-co2)</t>
    <rPh sb="3" eb="5">
      <t>ハイシュツ</t>
    </rPh>
    <rPh sb="5" eb="6">
      <t>リョウ</t>
    </rPh>
    <phoneticPr fontId="24"/>
  </si>
  <si>
    <t>年間削減量
(kWh/年)</t>
    <rPh sb="0" eb="2">
      <t>ネンカン</t>
    </rPh>
    <phoneticPr fontId="24"/>
  </si>
  <si>
    <t>年間削減額
(円/年)</t>
    <rPh sb="0" eb="2">
      <t>ネンカン</t>
    </rPh>
    <phoneticPr fontId="24"/>
  </si>
  <si>
    <t>電力量</t>
    <rPh sb="0" eb="2">
      <t>デンリョク</t>
    </rPh>
    <rPh sb="2" eb="3">
      <t>リョウ</t>
    </rPh>
    <phoneticPr fontId="24"/>
  </si>
  <si>
    <t>現状照明分</t>
    <rPh sb="0" eb="2">
      <t>ゲンジョウ</t>
    </rPh>
    <rPh sb="2" eb="4">
      <t>ショウメイ</t>
    </rPh>
    <rPh sb="4" eb="5">
      <t>ブン</t>
    </rPh>
    <phoneticPr fontId="24"/>
  </si>
  <si>
    <t>令和９年度</t>
    <rPh sb="0" eb="2">
      <t>レイワ</t>
    </rPh>
    <rPh sb="3" eb="5">
      <t>ネンド</t>
    </rPh>
    <rPh sb="4" eb="5">
      <t>ド</t>
    </rPh>
    <phoneticPr fontId="24"/>
  </si>
  <si>
    <t>令和10年度</t>
    <rPh sb="0" eb="2">
      <t>レイワ</t>
    </rPh>
    <rPh sb="4" eb="5">
      <t>ネン</t>
    </rPh>
    <rPh sb="5" eb="6">
      <t>ド</t>
    </rPh>
    <phoneticPr fontId="24"/>
  </si>
  <si>
    <t>令和11年度</t>
    <rPh sb="0" eb="2">
      <t>レイワ</t>
    </rPh>
    <rPh sb="4" eb="6">
      <t>ネンド</t>
    </rPh>
    <rPh sb="5" eb="6">
      <t>ド</t>
    </rPh>
    <phoneticPr fontId="24"/>
  </si>
  <si>
    <t>令和12年度</t>
    <rPh sb="0" eb="2">
      <t>レイワ</t>
    </rPh>
    <rPh sb="4" eb="5">
      <t>ネン</t>
    </rPh>
    <rPh sb="5" eb="6">
      <t>ド</t>
    </rPh>
    <phoneticPr fontId="24"/>
  </si>
  <si>
    <t>令和13年度</t>
    <rPh sb="0" eb="2">
      <t>レイワ</t>
    </rPh>
    <rPh sb="4" eb="6">
      <t>ネンド</t>
    </rPh>
    <rPh sb="5" eb="6">
      <t>ド</t>
    </rPh>
    <phoneticPr fontId="24"/>
  </si>
  <si>
    <t>令和14年度</t>
    <rPh sb="0" eb="2">
      <t>レイワ</t>
    </rPh>
    <rPh sb="4" eb="5">
      <t>ネン</t>
    </rPh>
    <rPh sb="5" eb="6">
      <t>ド</t>
    </rPh>
    <phoneticPr fontId="24"/>
  </si>
  <si>
    <t>令和15年度</t>
    <rPh sb="0" eb="2">
      <t>レイワ</t>
    </rPh>
    <rPh sb="4" eb="6">
      <t>ネンド</t>
    </rPh>
    <rPh sb="5" eb="6">
      <t>ド</t>
    </rPh>
    <phoneticPr fontId="24"/>
  </si>
  <si>
    <t>令和16年度</t>
    <rPh sb="0" eb="2">
      <t>レイワ</t>
    </rPh>
    <rPh sb="4" eb="5">
      <t>ネン</t>
    </rPh>
    <rPh sb="5" eb="6">
      <t>ド</t>
    </rPh>
    <phoneticPr fontId="24"/>
  </si>
  <si>
    <t>令和17年度</t>
    <rPh sb="0" eb="2">
      <t>レイワ</t>
    </rPh>
    <rPh sb="4" eb="6">
      <t>ネンド</t>
    </rPh>
    <rPh sb="5" eb="6">
      <t>ド</t>
    </rPh>
    <phoneticPr fontId="24"/>
  </si>
  <si>
    <t>令和18年度</t>
    <rPh sb="0" eb="2">
      <t>レイワ</t>
    </rPh>
    <rPh sb="4" eb="5">
      <t>ネン</t>
    </rPh>
    <rPh sb="5" eb="6">
      <t>ド</t>
    </rPh>
    <phoneticPr fontId="24"/>
  </si>
  <si>
    <t>令和19年度</t>
    <rPh sb="0" eb="2">
      <t>レイワ</t>
    </rPh>
    <rPh sb="4" eb="5">
      <t>ネン</t>
    </rPh>
    <rPh sb="5" eb="6">
      <t>ド</t>
    </rPh>
    <phoneticPr fontId="24"/>
  </si>
  <si>
    <t>■事業費（税込み）</t>
    <rPh sb="1" eb="4">
      <t>ジギョウヒ</t>
    </rPh>
    <rPh sb="5" eb="7">
      <t>ゼイコ</t>
    </rPh>
    <phoneticPr fontId="20"/>
  </si>
  <si>
    <t>C：消費税</t>
    <rPh sb="2" eb="5">
      <t>ショウヒゼイ</t>
    </rPh>
    <phoneticPr fontId="24"/>
  </si>
  <si>
    <t>合計</t>
    <rPh sb="0" eb="2">
      <t>ゴウケイ</t>
    </rPh>
    <phoneticPr fontId="20"/>
  </si>
  <si>
    <t>見積金額</t>
    <rPh sb="0" eb="2">
      <t>ミツモリ</t>
    </rPh>
    <rPh sb="2" eb="4">
      <t>キンガク</t>
    </rPh>
    <phoneticPr fontId="20"/>
  </si>
  <si>
    <t>初期導入費</t>
    <rPh sb="0" eb="2">
      <t>ショキ</t>
    </rPh>
    <rPh sb="2" eb="4">
      <t>ドウニュウ</t>
    </rPh>
    <rPh sb="4" eb="5">
      <t>ヒ</t>
    </rPh>
    <phoneticPr fontId="20"/>
  </si>
  <si>
    <t>ESCOサービス料(10年間）</t>
    <rPh sb="8" eb="9">
      <t>リョウ</t>
    </rPh>
    <rPh sb="12" eb="14">
      <t>ネンカン</t>
    </rPh>
    <phoneticPr fontId="20"/>
  </si>
  <si>
    <t>総額</t>
    <rPh sb="0" eb="2">
      <t>ソウガク</t>
    </rPh>
    <phoneticPr fontId="24"/>
  </si>
  <si>
    <t>事業費</t>
    <rPh sb="0" eb="2">
      <t>ジギョウ</t>
    </rPh>
    <rPh sb="2" eb="3">
      <t>ヒ</t>
    </rPh>
    <phoneticPr fontId="24"/>
  </si>
  <si>
    <t>■削減電気料金（税込み）・エネルギー削減量</t>
    <rPh sb="1" eb="7">
      <t>サクゲンデンキリョウキン</t>
    </rPh>
    <rPh sb="8" eb="10">
      <t>ゼイコ</t>
    </rPh>
    <phoneticPr fontId="20"/>
  </si>
  <si>
    <t>■投資回収</t>
    <rPh sb="1" eb="3">
      <t>トウシ</t>
    </rPh>
    <rPh sb="3" eb="5">
      <t>カイシュウ</t>
    </rPh>
    <phoneticPr fontId="20"/>
  </si>
  <si>
    <t xml:space="preserve"> 事 業 費 内 訳 書</t>
    <rPh sb="5" eb="6">
      <t>ヒ</t>
    </rPh>
    <rPh sb="7" eb="8">
      <t>ナイ</t>
    </rPh>
    <rPh sb="9" eb="10">
      <t>ワケ</t>
    </rPh>
    <rPh sb="11" eb="12">
      <t>ショ</t>
    </rPh>
    <phoneticPr fontId="24"/>
  </si>
  <si>
    <t>※削減量内訳書で算出した数値を使用すること。</t>
    <rPh sb="1" eb="4">
      <t>サクゲンリョウ</t>
    </rPh>
    <rPh sb="4" eb="6">
      <t>ウチワケ</t>
    </rPh>
    <rPh sb="6" eb="7">
      <t>ショ</t>
    </rPh>
    <rPh sb="8" eb="10">
      <t>サンシュツ</t>
    </rPh>
    <rPh sb="12" eb="14">
      <t>スウチ</t>
    </rPh>
    <rPh sb="15" eb="17">
      <t>シヨウ</t>
    </rPh>
    <phoneticPr fontId="20"/>
  </si>
  <si>
    <t>※事業費内訳書で算出した数値を使用すること。</t>
    <rPh sb="1" eb="4">
      <t>ジギョウヒ</t>
    </rPh>
    <rPh sb="4" eb="6">
      <t>ウチワケ</t>
    </rPh>
    <rPh sb="6" eb="7">
      <t>ショ</t>
    </rPh>
    <rPh sb="8" eb="10">
      <t>サンシュツ</t>
    </rPh>
    <rPh sb="12" eb="14">
      <t>スウチ</t>
    </rPh>
    <rPh sb="15" eb="17">
      <t>シヨウ</t>
    </rPh>
    <phoneticPr fontId="20"/>
  </si>
  <si>
    <t>削減量内訳書</t>
    <rPh sb="0" eb="2">
      <t>サクゲン</t>
    </rPh>
    <rPh sb="2" eb="3">
      <t>リョウ</t>
    </rPh>
    <rPh sb="3" eb="5">
      <t>ウチワケ</t>
    </rPh>
    <rPh sb="5" eb="6">
      <t>ショ</t>
    </rPh>
    <phoneticPr fontId="24"/>
  </si>
  <si>
    <t>藤沢市公共施設ＬＥＤ化ＥＳＣＯ事業</t>
    <rPh sb="0" eb="3">
      <t>フジサワシ</t>
    </rPh>
    <rPh sb="3" eb="5">
      <t>コウキョウ</t>
    </rPh>
    <rPh sb="5" eb="7">
      <t>シセツ</t>
    </rPh>
    <rPh sb="10" eb="11">
      <t>カ</t>
    </rPh>
    <rPh sb="15" eb="17">
      <t>ジギョウ</t>
    </rPh>
    <phoneticPr fontId="51"/>
  </si>
  <si>
    <t>令和8年（2026年）1月</t>
    <rPh sb="0" eb="2">
      <t>レイワ</t>
    </rPh>
    <rPh sb="3" eb="4">
      <t>ネン</t>
    </rPh>
    <rPh sb="9" eb="10">
      <t>ネン</t>
    </rPh>
    <rPh sb="12" eb="13">
      <t>ガツ</t>
    </rPh>
    <phoneticPr fontId="24"/>
  </si>
  <si>
    <t>藤沢市</t>
    <rPh sb="0" eb="3">
      <t>フジサワシ</t>
    </rPh>
    <phoneticPr fontId="51"/>
  </si>
  <si>
    <t>（様式第10号の１）</t>
    <phoneticPr fontId="20"/>
  </si>
  <si>
    <t>（様式第10号の２）</t>
    <phoneticPr fontId="24"/>
  </si>
  <si>
    <t>（様式第10号の３）</t>
    <phoneticPr fontId="24"/>
  </si>
  <si>
    <t>（様式第11号）</t>
    <phoneticPr fontId="24"/>
  </si>
  <si>
    <t>（様式第12号）</t>
    <phoneticPr fontId="24"/>
  </si>
  <si>
    <t>（様式第13号）</t>
    <phoneticPr fontId="24"/>
  </si>
  <si>
    <t>（様式第14号）</t>
    <phoneticPr fontId="24"/>
  </si>
  <si>
    <t>（様式第15号）</t>
    <phoneticPr fontId="24"/>
  </si>
  <si>
    <t>（様式第16号）</t>
    <phoneticPr fontId="24"/>
  </si>
  <si>
    <t>（※1）</t>
    <phoneticPr fontId="24"/>
  </si>
  <si>
    <t>※１：グループの代表企業名を記載すること。</t>
    <rPh sb="14" eb="16">
      <t>キサイ</t>
    </rPh>
    <phoneticPr fontId="24"/>
  </si>
  <si>
    <t>（様式第８号）</t>
    <phoneticPr fontId="24"/>
  </si>
  <si>
    <t>様式第８号</t>
    <rPh sb="0" eb="2">
      <t>ヨウシキ</t>
    </rPh>
    <rPh sb="2" eb="3">
      <t>ダイ</t>
    </rPh>
    <rPh sb="4" eb="5">
      <t>ゴウ</t>
    </rPh>
    <phoneticPr fontId="24"/>
  </si>
  <si>
    <t>様式第９号</t>
    <rPh sb="0" eb="2">
      <t>ヨウシキ</t>
    </rPh>
    <rPh sb="2" eb="3">
      <t>ダイ</t>
    </rPh>
    <rPh sb="4" eb="5">
      <t>ゴウ</t>
    </rPh>
    <phoneticPr fontId="24"/>
  </si>
  <si>
    <t>様式第１１号</t>
    <rPh sb="0" eb="2">
      <t>ヨウシキ</t>
    </rPh>
    <rPh sb="2" eb="3">
      <t>ダイ</t>
    </rPh>
    <rPh sb="5" eb="6">
      <t>ゴウ</t>
    </rPh>
    <phoneticPr fontId="24"/>
  </si>
  <si>
    <t>様式第１２号</t>
    <rPh sb="0" eb="2">
      <t>ヨウシキ</t>
    </rPh>
    <rPh sb="2" eb="3">
      <t>ダイ</t>
    </rPh>
    <rPh sb="5" eb="6">
      <t>ゴウ</t>
    </rPh>
    <phoneticPr fontId="24"/>
  </si>
  <si>
    <t>様式第１３号</t>
    <rPh sb="0" eb="2">
      <t>ヨウシキ</t>
    </rPh>
    <rPh sb="2" eb="3">
      <t>ダイ</t>
    </rPh>
    <rPh sb="5" eb="6">
      <t>ゴウ</t>
    </rPh>
    <phoneticPr fontId="24"/>
  </si>
  <si>
    <t>様式第１４号</t>
    <rPh sb="0" eb="2">
      <t>ヨウシキ</t>
    </rPh>
    <rPh sb="2" eb="3">
      <t>ダイ</t>
    </rPh>
    <rPh sb="5" eb="6">
      <t>ゴウ</t>
    </rPh>
    <phoneticPr fontId="24"/>
  </si>
  <si>
    <t>様式第１５号</t>
    <rPh sb="0" eb="2">
      <t>ヨウシキ</t>
    </rPh>
    <rPh sb="2" eb="3">
      <t>ダイ</t>
    </rPh>
    <rPh sb="5" eb="6">
      <t>ゴウ</t>
    </rPh>
    <phoneticPr fontId="24"/>
  </si>
  <si>
    <t>様式第１６号</t>
    <rPh sb="0" eb="2">
      <t>ヨウシキ</t>
    </rPh>
    <rPh sb="2" eb="3">
      <t>ダイ</t>
    </rPh>
    <rPh sb="5" eb="6">
      <t>ゴウ</t>
    </rPh>
    <phoneticPr fontId="24"/>
  </si>
  <si>
    <t>様式第１７号</t>
    <rPh sb="0" eb="2">
      <t>ヨウシキ</t>
    </rPh>
    <rPh sb="2" eb="3">
      <t>ダイ</t>
    </rPh>
    <rPh sb="5" eb="6">
      <t>ゴウ</t>
    </rPh>
    <phoneticPr fontId="24"/>
  </si>
  <si>
    <t>様式第１０号の１</t>
    <rPh sb="0" eb="2">
      <t>ヨウシキ</t>
    </rPh>
    <rPh sb="2" eb="3">
      <t>ダイ</t>
    </rPh>
    <rPh sb="5" eb="6">
      <t>ゴウ</t>
    </rPh>
    <phoneticPr fontId="24"/>
  </si>
  <si>
    <t>様式第１０号の２</t>
    <rPh sb="0" eb="2">
      <t>ヨウシキ</t>
    </rPh>
    <rPh sb="2" eb="3">
      <t>ダイ</t>
    </rPh>
    <rPh sb="5" eb="6">
      <t>ゴウ</t>
    </rPh>
    <phoneticPr fontId="24"/>
  </si>
  <si>
    <t>様式第１０号の３</t>
    <rPh sb="0" eb="2">
      <t>ヨウシキ</t>
    </rPh>
    <rPh sb="2" eb="3">
      <t>ダイ</t>
    </rPh>
    <rPh sb="5" eb="6">
      <t>ゴウ</t>
    </rPh>
    <phoneticPr fontId="24"/>
  </si>
  <si>
    <t>提案書提出届</t>
    <phoneticPr fontId="24"/>
  </si>
  <si>
    <t>ESCO関連事業実績一覧表</t>
    <phoneticPr fontId="24"/>
  </si>
  <si>
    <t>環境配慮に関する提案書</t>
    <phoneticPr fontId="24"/>
  </si>
  <si>
    <t>維持管理等提案書</t>
    <phoneticPr fontId="24"/>
  </si>
  <si>
    <t>市内事業者の活用に関する提案書</t>
    <phoneticPr fontId="24"/>
  </si>
  <si>
    <t>概略工事工程表</t>
    <phoneticPr fontId="24"/>
  </si>
  <si>
    <t>安全管理等提案書</t>
    <phoneticPr fontId="24"/>
  </si>
  <si>
    <t>使用機器等提案書</t>
    <phoneticPr fontId="24"/>
  </si>
  <si>
    <t>効果計算書</t>
    <phoneticPr fontId="24"/>
  </si>
  <si>
    <t>提案概要書</t>
    <phoneticPr fontId="24"/>
  </si>
  <si>
    <t>削減量内訳書</t>
    <phoneticPr fontId="24"/>
  </si>
  <si>
    <t xml:space="preserve"> 事業費内訳書</t>
    <phoneticPr fontId="24"/>
  </si>
  <si>
    <t>LED照明化（提案）</t>
    <rPh sb="3" eb="5">
      <t>ショウメイ</t>
    </rPh>
    <rPh sb="5" eb="6">
      <t>カ</t>
    </rPh>
    <rPh sb="7" eb="9">
      <t>テイアン</t>
    </rPh>
    <phoneticPr fontId="24"/>
  </si>
  <si>
    <t>CO2排出量</t>
    <phoneticPr fontId="24"/>
  </si>
  <si>
    <t>事業費</t>
    <rPh sb="0" eb="3">
      <t>ジギョウヒ</t>
    </rPh>
    <phoneticPr fontId="24"/>
  </si>
  <si>
    <t>項目</t>
    <rPh sb="0" eb="2">
      <t>コウモク</t>
    </rPh>
    <phoneticPr fontId="24"/>
  </si>
  <si>
    <t>Ａ</t>
    <phoneticPr fontId="24"/>
  </si>
  <si>
    <t>･･･Ａ</t>
    <phoneticPr fontId="20"/>
  </si>
  <si>
    <t>･･･Ｂ</t>
    <phoneticPr fontId="20"/>
  </si>
  <si>
    <t>(注)１ 色の付いたセルに数値を入力して表を完成させること。</t>
    <phoneticPr fontId="24"/>
  </si>
  <si>
    <t>　</t>
    <phoneticPr fontId="24"/>
  </si>
  <si>
    <t>　その他、使用機器に関する提案を記載すること。</t>
    <rPh sb="3" eb="4">
      <t>ホカ</t>
    </rPh>
    <rPh sb="5" eb="9">
      <t>シヨウキキ</t>
    </rPh>
    <rPh sb="10" eb="11">
      <t>カン</t>
    </rPh>
    <rPh sb="13" eb="15">
      <t>テイアン</t>
    </rPh>
    <phoneticPr fontId="24"/>
  </si>
  <si>
    <t>　また、維持管理等についての提案、計測・検証によるコスト削減や保証面で工夫している点</t>
    <rPh sb="4" eb="6">
      <t>イジ</t>
    </rPh>
    <rPh sb="6" eb="8">
      <t>カンリ</t>
    </rPh>
    <rPh sb="8" eb="9">
      <t>トウ</t>
    </rPh>
    <rPh sb="14" eb="16">
      <t>テイアン</t>
    </rPh>
    <rPh sb="17" eb="19">
      <t>ケイソク</t>
    </rPh>
    <rPh sb="20" eb="22">
      <t>ケンショウ</t>
    </rPh>
    <rPh sb="28" eb="30">
      <t>サクゲン</t>
    </rPh>
    <phoneticPr fontId="24"/>
  </si>
  <si>
    <t>　について具体的に記載すること。</t>
    <phoneticPr fontId="24"/>
  </si>
  <si>
    <t>・藤沢市地球温暖化対策実行計画第５章の趣旨を踏まえ、記載すること。</t>
    <rPh sb="15" eb="16">
      <t>ダイ</t>
    </rPh>
    <rPh sb="17" eb="18">
      <t>ショウ</t>
    </rPh>
    <rPh sb="22" eb="23">
      <t>フ</t>
    </rPh>
    <rPh sb="26" eb="28">
      <t>キサイ</t>
    </rPh>
    <phoneticPr fontId="24"/>
  </si>
  <si>
    <t>ESCO関連事業実績一覧表</t>
    <rPh sb="4" eb="6">
      <t>カンレン</t>
    </rPh>
    <rPh sb="6" eb="8">
      <t>ジギョウ</t>
    </rPh>
    <rPh sb="8" eb="10">
      <t>ジッセキ</t>
    </rPh>
    <rPh sb="10" eb="12">
      <t>イチラン</t>
    </rPh>
    <rPh sb="12" eb="13">
      <t>ヒョウ</t>
    </rPh>
    <phoneticPr fontId="24"/>
  </si>
  <si>
    <t>（様式第17号）</t>
    <phoneticPr fontId="24"/>
  </si>
  <si>
    <t>提案書提出届</t>
  </si>
  <si>
    <t>提案概要書</t>
  </si>
  <si>
    <t>効果計算書</t>
  </si>
  <si>
    <t>削減量内訳書</t>
  </si>
  <si>
    <t xml:space="preserve"> 事業費内訳書</t>
  </si>
  <si>
    <t>使用機器等提案書</t>
  </si>
  <si>
    <t>安全管理等提案書</t>
  </si>
  <si>
    <t>概略工事工程表</t>
  </si>
  <si>
    <t>市内事業者の活用に関する提案書</t>
  </si>
  <si>
    <t>維持管理等提案書</t>
  </si>
  <si>
    <t>環境配慮に関する提案書</t>
  </si>
  <si>
    <t>ESCO関連事業実績一覧表</t>
  </si>
  <si>
    <t>※２：本様式は１部のみ添付し、様式第17号の事項を確認できる書類の写し（契約書等）も</t>
    <rPh sb="3" eb="4">
      <t>ホン</t>
    </rPh>
    <rPh sb="4" eb="6">
      <t>ヨウシキ</t>
    </rPh>
    <rPh sb="8" eb="9">
      <t>ブ</t>
    </rPh>
    <rPh sb="11" eb="13">
      <t>テンプ</t>
    </rPh>
    <rPh sb="15" eb="17">
      <t>ヨウシキ</t>
    </rPh>
    <rPh sb="17" eb="18">
      <t>ダイ</t>
    </rPh>
    <rPh sb="20" eb="21">
      <t>ゴウ</t>
    </rPh>
    <rPh sb="22" eb="24">
      <t>ジコウ</t>
    </rPh>
    <rPh sb="25" eb="27">
      <t>カクニン</t>
    </rPh>
    <rPh sb="36" eb="39">
      <t>ケイヤクショ</t>
    </rPh>
    <rPh sb="39" eb="40">
      <t>ナド</t>
    </rPh>
    <phoneticPr fontId="24"/>
  </si>
  <si>
    <t>　　　合わせて綴ること。</t>
    <phoneticPr fontId="24"/>
  </si>
  <si>
    <t>　なお、提出にあたっては、実施要領を熟読の上提出していることを誓約いたします。</t>
    <rPh sb="4" eb="6">
      <t>テイシュツ</t>
    </rPh>
    <rPh sb="13" eb="17">
      <t>ジッシヨウリョウ</t>
    </rPh>
    <rPh sb="18" eb="20">
      <t>ジュクドク</t>
    </rPh>
    <rPh sb="21" eb="22">
      <t>ウエ</t>
    </rPh>
    <rPh sb="22" eb="24">
      <t>テイシュツ</t>
    </rPh>
    <rPh sb="31" eb="33">
      <t>セイヤク</t>
    </rPh>
    <phoneticPr fontId="24"/>
  </si>
  <si>
    <t>・上記事項が確認できる書類の写し（契約書等）は提案書提出届を綴る１部と合わせて</t>
    <rPh sb="1" eb="2">
      <t>ウエ</t>
    </rPh>
    <rPh sb="23" eb="26">
      <t>テイアンショ</t>
    </rPh>
    <rPh sb="26" eb="28">
      <t>テイシュツ</t>
    </rPh>
    <rPh sb="28" eb="29">
      <t>トドケ</t>
    </rPh>
    <rPh sb="30" eb="31">
      <t>ツヅ</t>
    </rPh>
    <rPh sb="33" eb="34">
      <t>ブ</t>
    </rPh>
    <rPh sb="35" eb="36">
      <t>ア</t>
    </rPh>
    <phoneticPr fontId="69"/>
  </si>
  <si>
    <t>　添付してください。</t>
    <phoneticPr fontId="24"/>
  </si>
  <si>
    <t>・提案する全体の概要について記載すること。</t>
    <rPh sb="1" eb="3">
      <t>テイアン</t>
    </rPh>
    <rPh sb="5" eb="7">
      <t>ゼンタイ</t>
    </rPh>
    <rPh sb="8" eb="10">
      <t>ガイヨウ</t>
    </rPh>
    <rPh sb="14" eb="16">
      <t>キサイ</t>
    </rPh>
    <phoneticPr fontId="24"/>
  </si>
  <si>
    <r>
      <t>B：ESCOサービス料
　</t>
    </r>
    <r>
      <rPr>
        <sz val="10.5"/>
        <color theme="1"/>
        <rFont val="ＭＳ 明朝"/>
        <family val="1"/>
        <charset val="128"/>
      </rPr>
      <t>維持管理・計測・検証費
 （10年間）</t>
    </r>
    <rPh sb="10" eb="11">
      <t>リョウ</t>
    </rPh>
    <phoneticPr fontId="24"/>
  </si>
  <si>
    <t>工事費内訳</t>
    <rPh sb="0" eb="3">
      <t>コウジヒ</t>
    </rPh>
    <rPh sb="3" eb="5">
      <t>ウチワケ</t>
    </rPh>
    <phoneticPr fontId="24"/>
  </si>
  <si>
    <t>藤沢駅北口市役所前第１自転車等駐車場</t>
    <phoneticPr fontId="24"/>
  </si>
  <si>
    <t>辻堂駅北口自転車等駐車場</t>
    <phoneticPr fontId="24"/>
  </si>
  <si>
    <t>辻堂駅南口自転車駐車場</t>
    <phoneticPr fontId="24"/>
  </si>
  <si>
    <t>辻堂駅北口交通広場自転車駐車場</t>
    <phoneticPr fontId="24"/>
  </si>
  <si>
    <t>六会日大前駅東口自転車駐車場</t>
    <phoneticPr fontId="24"/>
  </si>
  <si>
    <t>六会日大前駅西口自転車等駐車場</t>
    <phoneticPr fontId="24"/>
  </si>
  <si>
    <t>長後駅東口自転車等駐車場</t>
    <phoneticPr fontId="24"/>
  </si>
  <si>
    <t>移動自転車等北保管所</t>
    <phoneticPr fontId="24"/>
  </si>
  <si>
    <t>大庭ポンプ場</t>
    <rPh sb="0" eb="2">
      <t>オオバ</t>
    </rPh>
    <rPh sb="5" eb="6">
      <t>ジョウ</t>
    </rPh>
    <phoneticPr fontId="24"/>
  </si>
  <si>
    <t>御殿辺ポンプ場</t>
    <rPh sb="0" eb="3">
      <t>ゴテンベ</t>
    </rPh>
    <rPh sb="6" eb="7">
      <t>ジョウ</t>
    </rPh>
    <phoneticPr fontId="24"/>
  </si>
  <si>
    <t>藤が谷ポンプ場</t>
    <rPh sb="0" eb="1">
      <t>フジ</t>
    </rPh>
    <rPh sb="2" eb="3">
      <t>ヤ</t>
    </rPh>
    <rPh sb="6" eb="7">
      <t>ジョウ</t>
    </rPh>
    <phoneticPr fontId="24"/>
  </si>
  <si>
    <t>下藤が谷ポンプ場</t>
    <rPh sb="0" eb="2">
      <t>シモフジ</t>
    </rPh>
    <rPh sb="3" eb="4">
      <t>ヤ</t>
    </rPh>
    <rPh sb="7" eb="8">
      <t>ジョウ</t>
    </rPh>
    <phoneticPr fontId="24"/>
  </si>
  <si>
    <t>洲鼻ポンプ場</t>
    <rPh sb="0" eb="2">
      <t>スバナ</t>
    </rPh>
    <rPh sb="5" eb="6">
      <t>ジョウ</t>
    </rPh>
    <phoneticPr fontId="24"/>
  </si>
  <si>
    <t>西浜ポンプ場</t>
    <rPh sb="0" eb="2">
      <t>ニシハマ</t>
    </rPh>
    <rPh sb="5" eb="6">
      <t>ジョウ</t>
    </rPh>
    <phoneticPr fontId="24"/>
  </si>
  <si>
    <t>金額</t>
    <rPh sb="0" eb="2">
      <t>キンガク</t>
    </rPh>
    <phoneticPr fontId="24"/>
  </si>
  <si>
    <t>市内事業者の活用に関する提案書</t>
    <rPh sb="9" eb="10">
      <t>カン</t>
    </rPh>
    <rPh sb="14" eb="15">
      <t>ショ</t>
    </rPh>
    <phoneticPr fontId="24"/>
  </si>
  <si>
    <t>・契約ごとの件名、発注者、事業形態、契約金額、事業概要、施設数等を記載してください。</t>
    <rPh sb="1" eb="3">
      <t>ケイヤク</t>
    </rPh>
    <rPh sb="6" eb="8">
      <t>ケンメイ</t>
    </rPh>
    <rPh sb="9" eb="12">
      <t>ハッチュウシャ</t>
    </rPh>
    <rPh sb="13" eb="15">
      <t>ジギョウ</t>
    </rPh>
    <rPh sb="15" eb="17">
      <t>ケイタイ</t>
    </rPh>
    <rPh sb="18" eb="22">
      <t>ケイヤクキンガク</t>
    </rPh>
    <rPh sb="23" eb="25">
      <t>ジギョウ</t>
    </rPh>
    <rPh sb="25" eb="27">
      <t>ガイヨウ</t>
    </rPh>
    <rPh sb="28" eb="31">
      <t>シセツスウ</t>
    </rPh>
    <rPh sb="31" eb="32">
      <t>トウ</t>
    </rPh>
    <rPh sb="33" eb="35">
      <t>キサイ</t>
    </rPh>
    <phoneticPr fontId="24"/>
  </si>
  <si>
    <t>提案書類様式</t>
    <rPh sb="0" eb="2">
      <t>テイアン</t>
    </rPh>
    <rPh sb="2" eb="4">
      <t>ショルイ</t>
    </rPh>
    <rPh sb="4" eb="6">
      <t>ヨウシキ</t>
    </rPh>
    <phoneticPr fontId="24"/>
  </si>
  <si>
    <t>提案書類様式</t>
    <rPh sb="1" eb="2">
      <t>アン</t>
    </rPh>
    <rPh sb="4" eb="6">
      <t>ヨウシキ</t>
    </rPh>
    <phoneticPr fontId="24"/>
  </si>
  <si>
    <t>移動自転車等南保管所第２（S棟）</t>
    <rPh sb="14" eb="15">
      <t>トウ</t>
    </rPh>
    <phoneticPr fontId="24"/>
  </si>
  <si>
    <t>移動自転車等南保管所（H棟）</t>
    <rPh sb="12" eb="13">
      <t>トウ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</si>
</sst>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
    <numFmt numFmtId="177" formatCode="&quot;$&quot;#,##0_);[Red]\(&quot;$&quot;#,##0\)"/>
    <numFmt numFmtId="178" formatCode="&quot;$&quot;#,##0.00_);[Red]\(&quot;$&quot;#,##0.00\)"/>
    <numFmt numFmtId="179" formatCode="_(&quot;$&quot;* #,##0_);_(&quot;$&quot;* \(#,##0\);_(&quot;$&quot;* &quot;-&quot;_);_(@_)"/>
    <numFmt numFmtId="180" formatCode="0.000"/>
    <numFmt numFmtId="181" formatCode="#,##0_ "/>
    <numFmt numFmtId="182" formatCode="#,##0;&quot;▲ &quot;#,##0"/>
    <numFmt numFmtId="183" formatCode="#,##0.0_ "/>
    <numFmt numFmtId="184" formatCode="0.0%"/>
    <numFmt numFmtId="185" formatCode="#,##0.00_ "/>
  </numFmts>
  <fonts count="86">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0.5"/>
      <color rgb="FF000000"/>
      <name val="ＭＳ 明朝"/>
      <family val="1"/>
      <charset val="128"/>
    </font>
    <font>
      <sz val="10.5"/>
      <color rgb="FF000000"/>
      <name val="ＭＳ ゴシック"/>
      <family val="3"/>
      <charset val="128"/>
    </font>
    <font>
      <sz val="6"/>
      <name val="ＭＳ Ｐゴシック"/>
      <family val="3"/>
      <charset val="128"/>
      <scheme val="minor"/>
    </font>
    <font>
      <sz val="10.5"/>
      <color theme="1"/>
      <name val="ＭＳ 明朝"/>
      <family val="1"/>
      <charset val="128"/>
    </font>
    <font>
      <sz val="11"/>
      <color theme="1"/>
      <name val="ＭＳ 明朝"/>
      <family val="1"/>
      <charset val="128"/>
    </font>
    <font>
      <sz val="10.5"/>
      <color theme="1"/>
      <name val="ＭＳ Ｐゴシック"/>
      <family val="3"/>
      <charset val="128"/>
      <scheme val="minor"/>
    </font>
    <font>
      <sz val="11"/>
      <color rgb="FF000000"/>
      <name val="ＭＳ Ｐゴシック"/>
      <family val="3"/>
      <charset val="128"/>
      <scheme val="minor"/>
    </font>
    <font>
      <sz val="11"/>
      <name val="ＭＳ Ｐゴシック"/>
      <family val="3"/>
      <charset val="128"/>
    </font>
    <font>
      <sz val="10.5"/>
      <name val="ＭＳ 明朝"/>
      <family val="1"/>
      <charset val="128"/>
    </font>
    <font>
      <sz val="10"/>
      <color indexed="8"/>
      <name val="Arial"/>
      <family val="2"/>
    </font>
    <font>
      <sz val="12"/>
      <name val="ＭＳ 明朝"/>
      <family val="1"/>
      <charset val="128"/>
    </font>
    <font>
      <sz val="10"/>
      <name val="Geneva"/>
      <family val="2"/>
    </font>
    <font>
      <sz val="11"/>
      <name val="明朝"/>
      <family val="1"/>
      <charset val="128"/>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name val="ＭＳ ゴシック"/>
      <family val="3"/>
      <charset val="128"/>
    </font>
    <font>
      <sz val="11"/>
      <color indexed="8"/>
      <name val="ＭＳ Ｐゴシック"/>
      <family val="3"/>
      <charset val="128"/>
    </font>
    <font>
      <sz val="9"/>
      <color theme="1"/>
      <name val="ＭＳ Ｐゴシック"/>
      <family val="3"/>
      <charset val="128"/>
      <scheme val="minor"/>
    </font>
    <font>
      <sz val="11"/>
      <name val="ＭＳ Ｐ明朝"/>
      <family val="1"/>
      <charset val="128"/>
    </font>
    <font>
      <sz val="14"/>
      <name val="ＭＳ 明朝"/>
      <family val="1"/>
      <charset val="128"/>
    </font>
    <font>
      <sz val="10"/>
      <name val="明朝"/>
      <family val="1"/>
      <charset val="128"/>
    </font>
    <font>
      <sz val="11"/>
      <name val="ＭＳ 明朝"/>
      <family val="1"/>
      <charset val="128"/>
    </font>
    <font>
      <sz val="16"/>
      <name val="ＭＳ 明朝"/>
      <family val="1"/>
      <charset val="128"/>
    </font>
    <font>
      <sz val="6"/>
      <name val="ＭＳ Ｐ明朝"/>
      <family val="1"/>
      <charset val="128"/>
    </font>
    <font>
      <sz val="20"/>
      <name val="ＭＳ 明朝"/>
      <family val="1"/>
      <charset val="128"/>
    </font>
    <font>
      <sz val="21"/>
      <name val="ＭＳ 明朝"/>
      <family val="1"/>
      <charset val="128"/>
    </font>
    <font>
      <sz val="24"/>
      <name val="ＭＳ 明朝"/>
      <family val="1"/>
      <charset val="128"/>
    </font>
    <font>
      <sz val="22"/>
      <name val="ＭＳ 明朝"/>
      <family val="1"/>
      <charset val="128"/>
    </font>
    <font>
      <sz val="10.5"/>
      <color rgb="FFFF0000"/>
      <name val="ＭＳ 明朝"/>
      <family val="1"/>
      <charset val="128"/>
    </font>
    <font>
      <sz val="10.5"/>
      <color rgb="FF000000"/>
      <name val="ＭＳ Ｐゴシック"/>
      <family val="3"/>
      <charset val="128"/>
      <scheme val="minor"/>
    </font>
    <font>
      <vertAlign val="superscript"/>
      <sz val="10.5"/>
      <color rgb="FF000000"/>
      <name val="ＭＳ 明朝"/>
      <family val="1"/>
      <charset val="128"/>
    </font>
    <font>
      <sz val="14"/>
      <color rgb="FF000000"/>
      <name val="ＭＳ 明朝"/>
      <family val="1"/>
      <charset val="128"/>
    </font>
    <font>
      <sz val="10.5"/>
      <color rgb="FF000000"/>
      <name val="ＭＳ Ｐ明朝"/>
      <family val="1"/>
      <charset val="128"/>
    </font>
    <font>
      <sz val="11"/>
      <color theme="1"/>
      <name val="ＭＳ Ｐ明朝"/>
      <family val="1"/>
      <charset val="128"/>
    </font>
    <font>
      <sz val="10.5"/>
      <color theme="1"/>
      <name val="ＭＳ Ｐ明朝"/>
      <family val="1"/>
      <charset val="128"/>
    </font>
    <font>
      <sz val="20"/>
      <color rgb="FF000000"/>
      <name val="ＭＳ 明朝"/>
      <family val="1"/>
      <charset val="128"/>
    </font>
    <font>
      <sz val="10"/>
      <name val="ＭＳ Ｐゴシック"/>
      <family val="3"/>
      <charset val="128"/>
    </font>
    <font>
      <sz val="10"/>
      <name val="ＭＳ 明朝"/>
      <family val="1"/>
      <charset val="128"/>
    </font>
    <font>
      <b/>
      <sz val="14"/>
      <name val="ＭＳ 明朝"/>
      <family val="1"/>
      <charset val="128"/>
    </font>
    <font>
      <sz val="9"/>
      <name val="ＭＳ 明朝"/>
      <family val="1"/>
      <charset val="128"/>
    </font>
    <font>
      <u/>
      <sz val="10"/>
      <name val="ＭＳ 明朝"/>
      <family val="1"/>
      <charset val="128"/>
    </font>
    <font>
      <sz val="6"/>
      <name val="ＭＳ Ｐゴシック"/>
      <family val="2"/>
      <charset val="128"/>
      <scheme val="minor"/>
    </font>
    <font>
      <sz val="11"/>
      <color theme="1"/>
      <name val="ＭＳ Ｐゴシック"/>
      <family val="2"/>
      <scheme val="minor"/>
    </font>
    <font>
      <b/>
      <sz val="14"/>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5"/>
      <color theme="1"/>
      <name val="ＭＳ 明朝"/>
      <family val="1"/>
      <charset val="128"/>
    </font>
    <font>
      <b/>
      <sz val="22"/>
      <color theme="1"/>
      <name val="ＭＳ Ｐゴシック"/>
      <family val="3"/>
      <charset val="128"/>
      <scheme val="minor"/>
    </font>
    <font>
      <sz val="18"/>
      <color rgb="FF000000"/>
      <name val="ＭＳ ゴシック"/>
      <family val="3"/>
      <charset val="128"/>
    </font>
    <font>
      <b/>
      <sz val="12"/>
      <color theme="1"/>
      <name val="ＭＳ 明朝"/>
      <family val="1"/>
      <charset val="128"/>
    </font>
    <font>
      <b/>
      <sz val="12"/>
      <color rgb="FF000000"/>
      <name val="ＭＳ 明朝"/>
      <family val="1"/>
      <charset val="128"/>
    </font>
    <font>
      <u/>
      <sz val="11"/>
      <color theme="10"/>
      <name val="ＭＳ Ｐゴシック"/>
      <family val="3"/>
      <charset val="128"/>
      <scheme val="minor"/>
    </font>
    <font>
      <b/>
      <sz val="10.5"/>
      <name val="ＭＳ 明朝"/>
      <family val="1"/>
      <charset val="128"/>
    </font>
    <font>
      <b/>
      <sz val="11"/>
      <color theme="1"/>
      <name val="ＭＳ 明朝"/>
      <family val="1"/>
      <charset val="128"/>
    </font>
    <font>
      <sz val="14"/>
      <name val="ＭＳ ゴシック"/>
      <family val="3"/>
      <charset val="128"/>
    </font>
    <font>
      <sz val="11"/>
      <name val="ＭＳ Ｐゴシック"/>
      <family val="3"/>
      <charset val="128"/>
      <scheme val="minor"/>
    </font>
    <font>
      <sz val="10.5"/>
      <name val="ＭＳ Ｐゴシック"/>
      <family val="3"/>
      <charset val="128"/>
      <scheme val="minor"/>
    </font>
    <font>
      <vertAlign val="superscript"/>
      <sz val="10.5"/>
      <name val="ＭＳ 明朝"/>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9">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9" fillId="32" borderId="0" applyNumberFormat="0" applyBorder="0" applyAlignment="0" applyProtection="0">
      <alignment vertical="center"/>
    </xf>
    <xf numFmtId="0" fontId="21" fillId="0" borderId="0">
      <alignment vertical="center"/>
    </xf>
    <xf numFmtId="38" fontId="28" fillId="0" borderId="0" applyFont="0" applyFill="0" applyBorder="0" applyAlignment="0" applyProtection="0">
      <alignment vertical="center"/>
    </xf>
    <xf numFmtId="0" fontId="29" fillId="0" borderId="0"/>
    <xf numFmtId="176" fontId="31" fillId="0" borderId="0" applyFill="0" applyBorder="0" applyAlignment="0"/>
    <xf numFmtId="0" fontId="32" fillId="0" borderId="0"/>
    <xf numFmtId="0" fontId="32" fillId="0" borderId="0"/>
    <xf numFmtId="38" fontId="33"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177" fontId="33" fillId="0" borderId="0" applyFont="0" applyFill="0" applyBorder="0" applyAlignment="0" applyProtection="0"/>
    <xf numFmtId="178" fontId="33" fillId="0" borderId="0" applyFont="0" applyFill="0" applyBorder="0" applyAlignment="0" applyProtection="0"/>
    <xf numFmtId="0" fontId="34" fillId="0" borderId="0"/>
    <xf numFmtId="0" fontId="35" fillId="0" borderId="0">
      <alignment horizontal="left"/>
    </xf>
    <xf numFmtId="38" fontId="36" fillId="33" borderId="0" applyNumberFormat="0" applyBorder="0" applyAlignment="0" applyProtection="0"/>
    <xf numFmtId="0" fontId="37" fillId="0" borderId="10" applyNumberFormat="0" applyAlignment="0" applyProtection="0">
      <alignment horizontal="left" vertical="center"/>
    </xf>
    <xf numFmtId="0" fontId="37" fillId="0" borderId="19">
      <alignment horizontal="left" vertical="center"/>
    </xf>
    <xf numFmtId="10" fontId="36" fillId="34" borderId="29" applyNumberFormat="0" applyBorder="0" applyAlignment="0" applyProtection="0"/>
    <xf numFmtId="179" fontId="29" fillId="0" borderId="0"/>
    <xf numFmtId="0" fontId="38" fillId="0" borderId="0"/>
    <xf numFmtId="10" fontId="38" fillId="0" borderId="0" applyFont="0" applyFill="0" applyBorder="0" applyAlignment="0" applyProtection="0"/>
    <xf numFmtId="4" fontId="35" fillId="0" borderId="0">
      <alignment horizontal="right"/>
    </xf>
    <xf numFmtId="4" fontId="39" fillId="0" borderId="0">
      <alignment horizontal="right"/>
    </xf>
    <xf numFmtId="0" fontId="40" fillId="0" borderId="0">
      <alignment horizontal="left"/>
    </xf>
    <xf numFmtId="0" fontId="41" fillId="0" borderId="0"/>
    <xf numFmtId="0" fontId="42" fillId="0" borderId="0">
      <alignment horizontal="center"/>
    </xf>
    <xf numFmtId="9" fontId="29" fillId="0" borderId="0" applyFont="0" applyFill="0" applyBorder="0" applyAlignment="0" applyProtection="0"/>
    <xf numFmtId="9" fontId="4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alignment vertical="center"/>
    </xf>
    <xf numFmtId="0" fontId="29" fillId="0" borderId="30"/>
    <xf numFmtId="38" fontId="29" fillId="0" borderId="0" applyFont="0" applyFill="0" applyBorder="0" applyAlignment="0" applyProtection="0"/>
    <xf numFmtId="38" fontId="43" fillId="0" borderId="0" applyFont="0" applyFill="0" applyBorder="0" applyAlignment="0" applyProtection="0"/>
    <xf numFmtId="38" fontId="29" fillId="0" borderId="0" applyFont="0" applyFill="0" applyBorder="0" applyAlignment="0" applyProtection="0">
      <alignment vertical="center"/>
    </xf>
    <xf numFmtId="38" fontId="44" fillId="0" borderId="0" applyFont="0" applyFill="0" applyBorder="0" applyAlignment="0" applyProtection="0">
      <alignment vertical="center"/>
    </xf>
    <xf numFmtId="38" fontId="21" fillId="0" borderId="0" applyFont="0" applyFill="0" applyBorder="0" applyAlignment="0" applyProtection="0">
      <alignment vertical="center"/>
    </xf>
    <xf numFmtId="38" fontId="29" fillId="0" borderId="0" applyFont="0" applyFill="0" applyBorder="0" applyAlignment="0" applyProtection="0"/>
    <xf numFmtId="38" fontId="29" fillId="0" borderId="0" applyFont="0" applyFill="0" applyBorder="0" applyAlignment="0" applyProtection="0">
      <alignment vertical="center"/>
    </xf>
    <xf numFmtId="38" fontId="21" fillId="0" borderId="0" applyFont="0" applyFill="0" applyBorder="0" applyAlignment="0" applyProtection="0">
      <alignment vertical="center"/>
    </xf>
    <xf numFmtId="0" fontId="29" fillId="0" borderId="0">
      <alignment vertical="center"/>
    </xf>
    <xf numFmtId="0" fontId="45"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3" fillId="0" borderId="0"/>
    <xf numFmtId="0" fontId="44" fillId="0" borderId="0">
      <alignment vertical="center"/>
    </xf>
    <xf numFmtId="0" fontId="21" fillId="0" borderId="0">
      <alignment vertical="center"/>
    </xf>
    <xf numFmtId="0" fontId="29" fillId="0" borderId="0">
      <alignment vertical="center"/>
    </xf>
    <xf numFmtId="0" fontId="29" fillId="0" borderId="0"/>
    <xf numFmtId="0" fontId="29" fillId="0" borderId="0"/>
    <xf numFmtId="0" fontId="29" fillId="0" borderId="0">
      <alignment vertical="center"/>
    </xf>
    <xf numFmtId="0" fontId="21" fillId="0" borderId="0">
      <alignment vertical="center"/>
    </xf>
    <xf numFmtId="0" fontId="29" fillId="0" borderId="0"/>
    <xf numFmtId="0" fontId="21" fillId="0" borderId="0">
      <alignment vertical="center"/>
    </xf>
    <xf numFmtId="0" fontId="29" fillId="0" borderId="0">
      <alignment vertical="center"/>
    </xf>
    <xf numFmtId="0" fontId="46" fillId="0" borderId="0">
      <alignment vertical="center"/>
    </xf>
    <xf numFmtId="0" fontId="47" fillId="0" borderId="0"/>
    <xf numFmtId="0" fontId="29" fillId="0" borderId="0"/>
    <xf numFmtId="0" fontId="29" fillId="0" borderId="0"/>
    <xf numFmtId="180" fontId="48" fillId="0" borderId="0"/>
    <xf numFmtId="0" fontId="47" fillId="0" borderId="0"/>
    <xf numFmtId="0" fontId="64" fillId="0" borderId="0"/>
    <xf numFmtId="0" fontId="44"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70" fillId="0" borderId="0"/>
    <xf numFmtId="38" fontId="70" fillId="0" borderId="0" applyFont="0" applyFill="0" applyBorder="0" applyAlignment="0" applyProtection="0">
      <alignment vertical="center"/>
    </xf>
    <xf numFmtId="9" fontId="70" fillId="0" borderId="0" applyFont="0" applyFill="0" applyBorder="0" applyAlignment="0" applyProtection="0">
      <alignment vertical="center"/>
    </xf>
    <xf numFmtId="0" fontId="79" fillId="0" borderId="0" applyNumberFormat="0" applyFill="0" applyBorder="0" applyAlignment="0" applyProtection="0">
      <alignment vertical="center"/>
    </xf>
  </cellStyleXfs>
  <cellXfs count="373">
    <xf numFmtId="0" fontId="21" fillId="0" borderId="0" xfId="0" applyFont="1">
      <alignment vertical="center"/>
    </xf>
    <xf numFmtId="0" fontId="22" fillId="0" borderId="0" xfId="0" applyFont="1">
      <alignment vertical="center"/>
    </xf>
    <xf numFmtId="0" fontId="26" fillId="0" borderId="0" xfId="0" applyFont="1">
      <alignment vertical="center"/>
    </xf>
    <xf numFmtId="0" fontId="22" fillId="0" borderId="0" xfId="0" applyFont="1" applyAlignment="1">
      <alignment horizontal="justify" vertical="top"/>
    </xf>
    <xf numFmtId="0" fontId="25" fillId="0" borderId="0" xfId="0" applyFont="1">
      <alignment vertical="center"/>
    </xf>
    <xf numFmtId="0" fontId="49" fillId="0" borderId="0" xfId="103" applyFont="1">
      <alignment vertical="center"/>
    </xf>
    <xf numFmtId="0" fontId="50" fillId="0" borderId="0" xfId="103" applyFont="1" applyAlignment="1">
      <alignment horizontal="right" vertical="center"/>
    </xf>
    <xf numFmtId="0" fontId="46" fillId="0" borderId="0" xfId="103">
      <alignment vertical="center"/>
    </xf>
    <xf numFmtId="0" fontId="32" fillId="0" borderId="0" xfId="103" applyFont="1" applyAlignment="1">
      <alignment horizontal="justify" vertical="center"/>
    </xf>
    <xf numFmtId="0" fontId="53" fillId="0" borderId="0" xfId="103" applyFont="1" applyAlignment="1">
      <alignment horizontal="center" vertical="center"/>
    </xf>
    <xf numFmtId="0" fontId="55" fillId="0" borderId="0" xfId="103" applyFont="1" applyAlignment="1">
      <alignment horizontal="center" vertical="center"/>
    </xf>
    <xf numFmtId="0" fontId="57" fillId="0" borderId="0" xfId="0" applyFont="1">
      <alignment vertical="center"/>
    </xf>
    <xf numFmtId="0" fontId="27" fillId="0" borderId="0" xfId="0" applyFont="1">
      <alignment vertical="center"/>
    </xf>
    <xf numFmtId="0" fontId="58" fillId="0" borderId="0" xfId="0" applyFont="1">
      <alignment vertical="center"/>
    </xf>
    <xf numFmtId="0" fontId="30" fillId="0" borderId="0" xfId="0" applyFont="1">
      <alignment vertical="center"/>
    </xf>
    <xf numFmtId="0" fontId="56" fillId="0" borderId="0" xfId="0" applyFont="1" applyAlignment="1">
      <alignment horizontal="justify" vertical="center"/>
    </xf>
    <xf numFmtId="0" fontId="22" fillId="0" borderId="0" xfId="0" applyFont="1" applyAlignment="1">
      <alignment horizontal="center" vertical="center" wrapText="1"/>
    </xf>
    <xf numFmtId="0" fontId="25" fillId="0" borderId="0" xfId="0" applyFont="1" applyBorder="1">
      <alignment vertical="center"/>
    </xf>
    <xf numFmtId="0" fontId="22" fillId="0" borderId="0" xfId="0" applyFont="1" applyAlignment="1">
      <alignment vertical="center"/>
    </xf>
    <xf numFmtId="0" fontId="25" fillId="0" borderId="0" xfId="0" applyFont="1" applyAlignment="1">
      <alignment vertical="center"/>
    </xf>
    <xf numFmtId="0" fontId="54" fillId="0" borderId="0" xfId="103" applyFont="1" applyAlignment="1">
      <alignment vertical="center"/>
    </xf>
    <xf numFmtId="0" fontId="53" fillId="0" borderId="0" xfId="103" applyFont="1" applyAlignment="1">
      <alignment vertical="center"/>
    </xf>
    <xf numFmtId="0" fontId="52" fillId="0" borderId="0" xfId="103" applyFont="1" applyAlignment="1">
      <alignment vertical="center" wrapText="1"/>
    </xf>
    <xf numFmtId="0" fontId="52" fillId="0" borderId="0" xfId="103" applyFont="1" applyAlignment="1">
      <alignment vertical="center"/>
    </xf>
    <xf numFmtId="0" fontId="22" fillId="0" borderId="0" xfId="0" applyFont="1" applyAlignment="1">
      <alignment vertical="center" wrapText="1"/>
    </xf>
    <xf numFmtId="0" fontId="21" fillId="0" borderId="0" xfId="0" applyFont="1" applyAlignment="1">
      <alignment vertical="center"/>
    </xf>
    <xf numFmtId="0" fontId="22" fillId="0" borderId="0" xfId="0" quotePrefix="1" applyFont="1" applyBorder="1" applyAlignment="1"/>
    <xf numFmtId="0" fontId="22" fillId="0" borderId="0" xfId="0" applyFont="1" applyBorder="1" applyAlignment="1"/>
    <xf numFmtId="0" fontId="25" fillId="0" borderId="0" xfId="0" applyFont="1" applyBorder="1" applyAlignment="1"/>
    <xf numFmtId="0" fontId="30" fillId="0" borderId="0" xfId="0" applyFont="1" applyAlignment="1">
      <alignment vertical="center"/>
    </xf>
    <xf numFmtId="0" fontId="25" fillId="0" borderId="11" xfId="0" applyFont="1" applyFill="1" applyBorder="1">
      <alignment vertical="center"/>
    </xf>
    <xf numFmtId="0" fontId="25" fillId="0" borderId="20" xfId="0" applyFont="1" applyFill="1" applyBorder="1">
      <alignment vertical="center"/>
    </xf>
    <xf numFmtId="0" fontId="25" fillId="0" borderId="35" xfId="0" applyFont="1" applyFill="1" applyBorder="1">
      <alignment vertical="center"/>
    </xf>
    <xf numFmtId="0" fontId="25" fillId="0" borderId="15" xfId="0" applyFont="1" applyFill="1" applyBorder="1">
      <alignment vertical="center"/>
    </xf>
    <xf numFmtId="0" fontId="25" fillId="0" borderId="36" xfId="0" applyFont="1" applyFill="1" applyBorder="1">
      <alignment vertical="center"/>
    </xf>
    <xf numFmtId="0" fontId="61" fillId="0" borderId="0" xfId="0" applyFont="1">
      <alignment vertical="center"/>
    </xf>
    <xf numFmtId="0" fontId="62" fillId="0" borderId="0" xfId="0" applyFont="1" applyAlignment="1">
      <alignment vertical="center"/>
    </xf>
    <xf numFmtId="0" fontId="62" fillId="0" borderId="0" xfId="0" applyFont="1" applyBorder="1" applyAlignment="1">
      <alignment vertical="center"/>
    </xf>
    <xf numFmtId="0" fontId="22" fillId="0" borderId="0" xfId="0" applyFont="1" applyBorder="1" applyAlignment="1">
      <alignment horizontal="justify"/>
    </xf>
    <xf numFmtId="0" fontId="59" fillId="0" borderId="0" xfId="0" applyFont="1" applyAlignment="1">
      <alignment vertical="center" wrapText="1"/>
    </xf>
    <xf numFmtId="0" fontId="26" fillId="0" borderId="0" xfId="0" applyFont="1" applyAlignment="1">
      <alignment horizontal="right" vertical="center"/>
    </xf>
    <xf numFmtId="0" fontId="25" fillId="0" borderId="0" xfId="0" applyFont="1" applyBorder="1" applyAlignment="1">
      <alignment vertical="center"/>
    </xf>
    <xf numFmtId="0" fontId="49" fillId="0" borderId="0" xfId="44" applyFont="1" applyAlignment="1">
      <alignment vertical="center"/>
    </xf>
    <xf numFmtId="0" fontId="49" fillId="0" borderId="0" xfId="44" applyFont="1" applyAlignment="1">
      <alignment horizontal="justify" vertical="center"/>
    </xf>
    <xf numFmtId="0" fontId="49" fillId="0" borderId="0" xfId="44" applyFont="1" applyAlignment="1" applyProtection="1">
      <alignment vertical="center"/>
      <protection locked="0"/>
    </xf>
    <xf numFmtId="0" fontId="47" fillId="0" borderId="0" xfId="109" applyFont="1" applyAlignment="1">
      <alignment vertical="center"/>
    </xf>
    <xf numFmtId="0" fontId="66" fillId="0" borderId="0" xfId="109" applyFont="1" applyAlignment="1">
      <alignment horizontal="center" vertical="center"/>
    </xf>
    <xf numFmtId="0" fontId="67" fillId="0" borderId="0" xfId="44" applyFont="1" applyAlignment="1">
      <alignment horizontal="right" vertical="center"/>
    </xf>
    <xf numFmtId="0" fontId="65" fillId="0" borderId="0" xfId="44" applyFont="1" applyAlignment="1">
      <alignment horizontal="center" vertical="center"/>
    </xf>
    <xf numFmtId="0" fontId="65" fillId="0" borderId="0" xfId="109" applyFont="1" applyAlignment="1">
      <alignment vertical="center"/>
    </xf>
    <xf numFmtId="0" fontId="49" fillId="0" borderId="20" xfId="44" applyFont="1" applyBorder="1" applyAlignment="1">
      <alignment vertical="center" wrapText="1"/>
    </xf>
    <xf numFmtId="0" fontId="49" fillId="0" borderId="21" xfId="44" applyFont="1" applyBorder="1" applyAlignment="1">
      <alignment vertical="center"/>
    </xf>
    <xf numFmtId="0" fontId="49" fillId="0" borderId="0" xfId="44" applyFont="1" applyAlignment="1">
      <alignment horizontal="center" vertical="center"/>
    </xf>
    <xf numFmtId="0" fontId="49" fillId="0" borderId="16" xfId="44" applyFont="1" applyBorder="1" applyAlignment="1">
      <alignment vertical="center" wrapText="1"/>
    </xf>
    <xf numFmtId="0" fontId="49" fillId="0" borderId="14" xfId="44" applyFont="1" applyBorder="1" applyAlignment="1">
      <alignment vertical="center"/>
    </xf>
    <xf numFmtId="0" fontId="68" fillId="0" borderId="0" xfId="109" applyFont="1" applyAlignment="1">
      <alignment horizontal="left" vertical="center"/>
    </xf>
    <xf numFmtId="0" fontId="30" fillId="0" borderId="0" xfId="44" applyFont="1" applyAlignment="1" applyProtection="1">
      <alignment vertical="center"/>
      <protection locked="0"/>
    </xf>
    <xf numFmtId="0" fontId="49" fillId="0" borderId="0" xfId="109" applyFont="1" applyAlignment="1">
      <alignment vertical="center"/>
    </xf>
    <xf numFmtId="0" fontId="71" fillId="0" borderId="0" xfId="115" applyFont="1" applyAlignment="1">
      <alignment horizontal="left" vertical="center"/>
    </xf>
    <xf numFmtId="0" fontId="72" fillId="0" borderId="0" xfId="115" applyFont="1" applyAlignment="1">
      <alignment vertical="center"/>
    </xf>
    <xf numFmtId="38" fontId="72" fillId="0" borderId="0" xfId="116" applyFont="1" applyAlignment="1">
      <alignment vertical="center"/>
    </xf>
    <xf numFmtId="38" fontId="72" fillId="0" borderId="0" xfId="116" applyFont="1" applyAlignment="1">
      <alignment horizontal="center" vertical="center"/>
    </xf>
    <xf numFmtId="0" fontId="72" fillId="0" borderId="0" xfId="115" applyFont="1" applyAlignment="1">
      <alignment horizontal="center" vertical="center"/>
    </xf>
    <xf numFmtId="0" fontId="72" fillId="0" borderId="29" xfId="115" applyFont="1" applyBorder="1" applyAlignment="1">
      <alignment horizontal="center" vertical="center"/>
    </xf>
    <xf numFmtId="0" fontId="73" fillId="0" borderId="29" xfId="115" applyFont="1" applyBorder="1" applyAlignment="1">
      <alignment vertical="center"/>
    </xf>
    <xf numFmtId="38" fontId="72" fillId="0" borderId="55" xfId="116" applyFont="1" applyBorder="1" applyAlignment="1">
      <alignment horizontal="center" vertical="center"/>
    </xf>
    <xf numFmtId="40" fontId="72" fillId="0" borderId="19" xfId="116" applyNumberFormat="1" applyFont="1" applyBorder="1" applyAlignment="1">
      <alignment vertical="center"/>
    </xf>
    <xf numFmtId="184" fontId="72" fillId="0" borderId="29" xfId="117" applyNumberFormat="1" applyFont="1" applyBorder="1" applyAlignment="1">
      <alignment vertical="center"/>
    </xf>
    <xf numFmtId="0" fontId="72" fillId="0" borderId="57" xfId="115" applyFont="1" applyBorder="1" applyAlignment="1">
      <alignment horizontal="center" vertical="center"/>
    </xf>
    <xf numFmtId="0" fontId="73" fillId="0" borderId="57" xfId="115" applyFont="1" applyBorder="1" applyAlignment="1">
      <alignment vertical="center"/>
    </xf>
    <xf numFmtId="38" fontId="72" fillId="0" borderId="58" xfId="116" applyFont="1" applyBorder="1" applyAlignment="1">
      <alignment horizontal="center" vertical="center"/>
    </xf>
    <xf numFmtId="40" fontId="72" fillId="0" borderId="59" xfId="116" applyNumberFormat="1" applyFont="1" applyBorder="1" applyAlignment="1">
      <alignment vertical="center"/>
    </xf>
    <xf numFmtId="0" fontId="72" fillId="0" borderId="60" xfId="115" applyFont="1" applyBorder="1" applyAlignment="1">
      <alignment horizontal="center" vertical="center"/>
    </xf>
    <xf numFmtId="0" fontId="72" fillId="0" borderId="62" xfId="115" applyFont="1" applyBorder="1" applyAlignment="1">
      <alignment vertical="center"/>
    </xf>
    <xf numFmtId="38" fontId="72" fillId="0" borderId="63" xfId="116" applyFont="1" applyBorder="1" applyAlignment="1">
      <alignment horizontal="center" vertical="center"/>
    </xf>
    <xf numFmtId="38" fontId="72" fillId="0" borderId="61" xfId="116" applyFont="1" applyBorder="1" applyAlignment="1">
      <alignment vertical="center"/>
    </xf>
    <xf numFmtId="0" fontId="72" fillId="0" borderId="0" xfId="117" applyNumberFormat="1" applyFont="1" applyBorder="1" applyAlignment="1">
      <alignment vertical="center"/>
    </xf>
    <xf numFmtId="38" fontId="72" fillId="0" borderId="0" xfId="115" applyNumberFormat="1" applyFont="1" applyAlignment="1">
      <alignment vertical="center"/>
    </xf>
    <xf numFmtId="2" fontId="72" fillId="0" borderId="0" xfId="115" applyNumberFormat="1" applyFont="1" applyAlignment="1">
      <alignment vertical="center"/>
    </xf>
    <xf numFmtId="38" fontId="72" fillId="0" borderId="0" xfId="116" applyFont="1" applyFill="1" applyAlignment="1">
      <alignment vertical="center"/>
    </xf>
    <xf numFmtId="0" fontId="72" fillId="35" borderId="29" xfId="115" applyFont="1" applyFill="1" applyBorder="1" applyAlignment="1">
      <alignment horizontal="center" vertical="center" wrapText="1"/>
    </xf>
    <xf numFmtId="0" fontId="72" fillId="0" borderId="0" xfId="115" applyFont="1" applyAlignment="1">
      <alignment horizontal="right" vertical="center"/>
    </xf>
    <xf numFmtId="0" fontId="72" fillId="36" borderId="29" xfId="115" applyFont="1" applyFill="1" applyBorder="1" applyAlignment="1">
      <alignment horizontal="center" vertical="center" wrapText="1"/>
    </xf>
    <xf numFmtId="0" fontId="72" fillId="38" borderId="29" xfId="115" applyFont="1" applyFill="1" applyBorder="1" applyAlignment="1">
      <alignment horizontal="center" vertical="center" wrapText="1"/>
    </xf>
    <xf numFmtId="0" fontId="72" fillId="36" borderId="47" xfId="115" applyFont="1" applyFill="1" applyBorder="1" applyAlignment="1">
      <alignment horizontal="center" vertical="center" wrapText="1"/>
    </xf>
    <xf numFmtId="0" fontId="72" fillId="39" borderId="49" xfId="115" applyFont="1" applyFill="1" applyBorder="1" applyAlignment="1">
      <alignment horizontal="center" vertical="center" wrapText="1"/>
    </xf>
    <xf numFmtId="2" fontId="72" fillId="0" borderId="49" xfId="115" applyNumberFormat="1" applyFont="1" applyFill="1" applyBorder="1" applyAlignment="1">
      <alignment vertical="center"/>
    </xf>
    <xf numFmtId="2" fontId="72" fillId="0" borderId="67" xfId="115" applyNumberFormat="1" applyFont="1" applyFill="1" applyBorder="1" applyAlignment="1">
      <alignment vertical="center"/>
    </xf>
    <xf numFmtId="184" fontId="72" fillId="0" borderId="69" xfId="117" applyNumberFormat="1" applyFont="1" applyBorder="1" applyAlignment="1">
      <alignment vertical="center"/>
    </xf>
    <xf numFmtId="2" fontId="72" fillId="0" borderId="70" xfId="115" applyNumberFormat="1" applyFont="1" applyFill="1" applyBorder="1" applyAlignment="1">
      <alignment vertical="center"/>
    </xf>
    <xf numFmtId="38" fontId="72" fillId="35" borderId="47" xfId="116" applyFont="1" applyFill="1" applyBorder="1" applyAlignment="1">
      <alignment horizontal="center" vertical="center" wrapText="1"/>
    </xf>
    <xf numFmtId="0" fontId="72" fillId="35" borderId="49" xfId="115" applyFont="1" applyFill="1" applyBorder="1" applyAlignment="1">
      <alignment horizontal="center" vertical="center" wrapText="1"/>
    </xf>
    <xf numFmtId="38" fontId="72" fillId="37" borderId="71" xfId="116" applyFont="1" applyFill="1" applyBorder="1" applyAlignment="1">
      <alignment vertical="center"/>
    </xf>
    <xf numFmtId="38" fontId="72" fillId="37" borderId="72" xfId="116" applyFont="1" applyFill="1" applyBorder="1" applyAlignment="1">
      <alignment vertical="center"/>
    </xf>
    <xf numFmtId="38" fontId="72" fillId="0" borderId="73" xfId="116" applyFont="1" applyBorder="1" applyAlignment="1">
      <alignment vertical="center"/>
    </xf>
    <xf numFmtId="38" fontId="72" fillId="38" borderId="47" xfId="116" applyFont="1" applyFill="1" applyBorder="1" applyAlignment="1">
      <alignment horizontal="center" vertical="center" wrapText="1"/>
    </xf>
    <xf numFmtId="0" fontId="72" fillId="38" borderId="49" xfId="115" applyFont="1" applyFill="1" applyBorder="1" applyAlignment="1">
      <alignment horizontal="center" vertical="center" wrapText="1"/>
    </xf>
    <xf numFmtId="0" fontId="25" fillId="0" borderId="33" xfId="0" applyFont="1" applyFill="1" applyBorder="1">
      <alignment vertical="center"/>
    </xf>
    <xf numFmtId="0" fontId="21" fillId="0" borderId="0" xfId="0" applyFont="1" applyBorder="1">
      <alignment vertical="center"/>
    </xf>
    <xf numFmtId="0" fontId="22" fillId="0" borderId="0" xfId="0" applyFont="1" applyBorder="1" applyAlignment="1">
      <alignment vertical="top"/>
    </xf>
    <xf numFmtId="0" fontId="27" fillId="0" borderId="0" xfId="0" applyFont="1" applyBorder="1">
      <alignment vertical="center"/>
    </xf>
    <xf numFmtId="0" fontId="23" fillId="0" borderId="0" xfId="0" applyFont="1" applyAlignment="1">
      <alignment vertical="center"/>
    </xf>
    <xf numFmtId="0" fontId="25" fillId="0" borderId="20" xfId="0" applyFont="1" applyBorder="1">
      <alignment vertical="center"/>
    </xf>
    <xf numFmtId="0" fontId="25" fillId="0" borderId="22" xfId="0" applyFont="1" applyBorder="1">
      <alignment vertical="center"/>
    </xf>
    <xf numFmtId="0" fontId="25" fillId="0" borderId="21" xfId="0" applyFont="1" applyBorder="1">
      <alignment vertical="center"/>
    </xf>
    <xf numFmtId="0" fontId="23" fillId="0" borderId="15" xfId="0" applyFont="1" applyBorder="1" applyAlignment="1">
      <alignment vertical="center"/>
    </xf>
    <xf numFmtId="0" fontId="23" fillId="0" borderId="0" xfId="0" applyFont="1" applyBorder="1" applyAlignment="1">
      <alignment vertical="center"/>
    </xf>
    <xf numFmtId="0" fontId="23" fillId="0" borderId="12" xfId="0" applyFont="1" applyBorder="1" applyAlignment="1">
      <alignment vertical="center"/>
    </xf>
    <xf numFmtId="0" fontId="25" fillId="0" borderId="15" xfId="0" applyFont="1" applyBorder="1">
      <alignment vertical="center"/>
    </xf>
    <xf numFmtId="0" fontId="22" fillId="0" borderId="0" xfId="0" applyFont="1" applyBorder="1" applyAlignment="1">
      <alignment horizontal="left" vertical="center"/>
    </xf>
    <xf numFmtId="0" fontId="22" fillId="0" borderId="0" xfId="0" applyFont="1" applyBorder="1">
      <alignment vertical="center"/>
    </xf>
    <xf numFmtId="0" fontId="25" fillId="0" borderId="12" xfId="0" applyFont="1" applyBorder="1">
      <alignment vertical="center"/>
    </xf>
    <xf numFmtId="0" fontId="22" fillId="0" borderId="15" xfId="0" applyFont="1" applyBorder="1" applyAlignment="1">
      <alignment horizontal="left" vertical="center"/>
    </xf>
    <xf numFmtId="0" fontId="30" fillId="0" borderId="0" xfId="0" applyFont="1" applyBorder="1" applyAlignment="1">
      <alignment vertical="center"/>
    </xf>
    <xf numFmtId="0" fontId="30" fillId="0" borderId="12" xfId="0" applyFont="1" applyBorder="1" applyAlignment="1">
      <alignment vertical="center"/>
    </xf>
    <xf numFmtId="0" fontId="22" fillId="0" borderId="15" xfId="0" applyFont="1" applyBorder="1">
      <alignment vertical="center"/>
    </xf>
    <xf numFmtId="0" fontId="22" fillId="0" borderId="15" xfId="0" applyFont="1" applyBorder="1" applyAlignment="1">
      <alignment horizontal="justify"/>
    </xf>
    <xf numFmtId="0" fontId="25" fillId="0" borderId="12" xfId="0" applyFont="1" applyBorder="1" applyAlignment="1"/>
    <xf numFmtId="0" fontId="60" fillId="0" borderId="0" xfId="0" applyFont="1" applyBorder="1" applyAlignment="1">
      <alignment vertical="center"/>
    </xf>
    <xf numFmtId="0" fontId="61" fillId="0" borderId="0" xfId="0" applyFont="1" applyBorder="1">
      <alignment vertical="center"/>
    </xf>
    <xf numFmtId="0" fontId="22" fillId="0" borderId="16" xfId="0" applyFont="1" applyBorder="1" applyAlignment="1">
      <alignment horizontal="justify"/>
    </xf>
    <xf numFmtId="0" fontId="60" fillId="0" borderId="13" xfId="0" applyFont="1" applyBorder="1" applyAlignment="1">
      <alignment vertical="center"/>
    </xf>
    <xf numFmtId="0" fontId="22" fillId="0" borderId="13" xfId="0" applyFont="1" applyBorder="1" applyAlignment="1"/>
    <xf numFmtId="0" fontId="25" fillId="0" borderId="13" xfId="0" applyFont="1" applyBorder="1" applyAlignment="1"/>
    <xf numFmtId="0" fontId="25" fillId="0" borderId="14" xfId="0" applyFont="1" applyBorder="1" applyAlignment="1"/>
    <xf numFmtId="0" fontId="25" fillId="0" borderId="15" xfId="0" applyFont="1" applyBorder="1" applyAlignment="1">
      <alignment vertical="center"/>
    </xf>
    <xf numFmtId="0" fontId="25" fillId="0" borderId="12" xfId="0" applyFont="1" applyBorder="1" applyAlignment="1">
      <alignment vertical="center"/>
    </xf>
    <xf numFmtId="0" fontId="22" fillId="0" borderId="13" xfId="0" applyFont="1" applyBorder="1" applyAlignment="1">
      <alignment vertical="center"/>
    </xf>
    <xf numFmtId="0" fontId="65" fillId="0" borderId="0" xfId="109" applyFont="1" applyFill="1" applyAlignment="1">
      <alignment vertical="center"/>
    </xf>
    <xf numFmtId="0" fontId="49" fillId="0" borderId="0" xfId="44" applyFont="1" applyFill="1" applyAlignment="1">
      <alignment vertical="center"/>
    </xf>
    <xf numFmtId="0" fontId="49" fillId="0" borderId="0" xfId="44" applyFont="1" applyFill="1" applyAlignment="1">
      <alignment vertical="center" wrapText="1"/>
    </xf>
    <xf numFmtId="0" fontId="49" fillId="0" borderId="0" xfId="44" applyFont="1" applyFill="1" applyAlignment="1">
      <alignment wrapText="1"/>
    </xf>
    <xf numFmtId="0" fontId="73" fillId="0" borderId="29" xfId="115" applyFont="1" applyFill="1" applyBorder="1" applyAlignment="1">
      <alignment horizontal="center" vertical="center"/>
    </xf>
    <xf numFmtId="0" fontId="73" fillId="0" borderId="29" xfId="115" applyFont="1" applyFill="1" applyBorder="1" applyAlignment="1">
      <alignment vertical="center"/>
    </xf>
    <xf numFmtId="0" fontId="73" fillId="0" borderId="17" xfId="115" applyFont="1" applyFill="1" applyBorder="1" applyAlignment="1">
      <alignment vertical="center"/>
    </xf>
    <xf numFmtId="0" fontId="72" fillId="39" borderId="65" xfId="115" applyFont="1" applyFill="1" applyBorder="1" applyAlignment="1">
      <alignment horizontal="center" vertical="center" wrapText="1"/>
    </xf>
    <xf numFmtId="38" fontId="73" fillId="0" borderId="56" xfId="116" applyFont="1" applyBorder="1" applyAlignment="1">
      <alignment vertical="center"/>
    </xf>
    <xf numFmtId="2" fontId="73" fillId="0" borderId="49" xfId="117" applyNumberFormat="1" applyFont="1" applyBorder="1" applyAlignment="1">
      <alignment vertical="center"/>
    </xf>
    <xf numFmtId="38" fontId="73" fillId="37" borderId="71" xfId="116" applyFont="1" applyFill="1" applyBorder="1" applyAlignment="1">
      <alignment vertical="center"/>
    </xf>
    <xf numFmtId="2" fontId="73" fillId="0" borderId="49" xfId="115" applyNumberFormat="1" applyFont="1" applyBorder="1" applyAlignment="1">
      <alignment vertical="center"/>
    </xf>
    <xf numFmtId="38" fontId="73" fillId="0" borderId="47" xfId="116" applyFont="1" applyBorder="1" applyAlignment="1">
      <alignment vertical="center"/>
    </xf>
    <xf numFmtId="38" fontId="73" fillId="0" borderId="29" xfId="116" applyFont="1" applyBorder="1" applyAlignment="1">
      <alignment vertical="center"/>
    </xf>
    <xf numFmtId="2" fontId="73" fillId="0" borderId="67" xfId="117" applyNumberFormat="1" applyFont="1" applyBorder="1" applyAlignment="1">
      <alignment vertical="center"/>
    </xf>
    <xf numFmtId="38" fontId="73" fillId="37" borderId="72" xfId="116" applyFont="1" applyFill="1" applyBorder="1" applyAlignment="1">
      <alignment vertical="center"/>
    </xf>
    <xf numFmtId="38" fontId="73" fillId="0" borderId="66" xfId="116" applyFont="1" applyBorder="1" applyAlignment="1">
      <alignment vertical="center"/>
    </xf>
    <xf numFmtId="38" fontId="73" fillId="0" borderId="57" xfId="116" applyFont="1" applyBorder="1" applyAlignment="1">
      <alignment vertical="center"/>
    </xf>
    <xf numFmtId="38" fontId="73" fillId="0" borderId="75" xfId="116" applyFont="1" applyBorder="1" applyAlignment="1">
      <alignment vertical="center"/>
    </xf>
    <xf numFmtId="2" fontId="73" fillId="0" borderId="70" xfId="117" applyNumberFormat="1" applyFont="1" applyBorder="1" applyAlignment="1">
      <alignment vertical="center"/>
    </xf>
    <xf numFmtId="38" fontId="73" fillId="0" borderId="73" xfId="116" applyFont="1" applyBorder="1" applyAlignment="1">
      <alignment vertical="center"/>
    </xf>
    <xf numFmtId="38" fontId="73" fillId="0" borderId="74" xfId="116" applyFont="1" applyBorder="1" applyAlignment="1">
      <alignment vertical="center"/>
    </xf>
    <xf numFmtId="2" fontId="73" fillId="0" borderId="70" xfId="115" applyNumberFormat="1" applyFont="1" applyBorder="1" applyAlignment="1">
      <alignment vertical="center"/>
    </xf>
    <xf numFmtId="38" fontId="73" fillId="0" borderId="68" xfId="116" applyFont="1" applyBorder="1" applyAlignment="1">
      <alignment vertical="center"/>
    </xf>
    <xf numFmtId="38" fontId="73" fillId="0" borderId="69" xfId="116" applyFont="1" applyBorder="1" applyAlignment="1">
      <alignment vertical="center"/>
    </xf>
    <xf numFmtId="0" fontId="72" fillId="0" borderId="38" xfId="115" applyFont="1" applyFill="1" applyBorder="1" applyAlignment="1">
      <alignment vertical="center"/>
    </xf>
    <xf numFmtId="0" fontId="26" fillId="0" borderId="47" xfId="0" applyFont="1" applyBorder="1">
      <alignment vertical="center"/>
    </xf>
    <xf numFmtId="0" fontId="26" fillId="0" borderId="78" xfId="0" applyFont="1" applyBorder="1">
      <alignment vertical="center"/>
    </xf>
    <xf numFmtId="0" fontId="26" fillId="0" borderId="86" xfId="0" applyFont="1" applyBorder="1">
      <alignment vertical="center"/>
    </xf>
    <xf numFmtId="0" fontId="26" fillId="0" borderId="102" xfId="0" applyFont="1" applyBorder="1">
      <alignment vertical="center"/>
    </xf>
    <xf numFmtId="0" fontId="30" fillId="0" borderId="0" xfId="0" applyFont="1" applyAlignment="1">
      <alignment horizontal="left" vertical="center"/>
    </xf>
    <xf numFmtId="0" fontId="49" fillId="0" borderId="0" xfId="0" applyFont="1">
      <alignment vertical="center"/>
    </xf>
    <xf numFmtId="0" fontId="82" fillId="0" borderId="0" xfId="0" applyFont="1" applyAlignment="1"/>
    <xf numFmtId="0" fontId="83" fillId="0" borderId="0" xfId="0" applyFont="1">
      <alignment vertical="center"/>
    </xf>
    <xf numFmtId="0" fontId="30" fillId="0" borderId="0" xfId="0" applyFont="1" applyAlignment="1">
      <alignment horizontal="justify" vertical="center"/>
    </xf>
    <xf numFmtId="0" fontId="84" fillId="0" borderId="0" xfId="0" applyFont="1">
      <alignment vertical="center"/>
    </xf>
    <xf numFmtId="0" fontId="30" fillId="0" borderId="0" xfId="0" applyFont="1" applyAlignment="1">
      <alignment horizontal="right" vertical="center"/>
    </xf>
    <xf numFmtId="0" fontId="49"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5" fillId="0" borderId="0" xfId="0" applyFont="1" applyAlignment="1">
      <alignment horizontal="left" vertical="center"/>
    </xf>
    <xf numFmtId="0" fontId="30" fillId="0" borderId="0" xfId="0" applyFont="1" applyBorder="1" applyAlignment="1">
      <alignment vertical="top"/>
    </xf>
    <xf numFmtId="0" fontId="84" fillId="0" borderId="0" xfId="0" applyFont="1" applyBorder="1">
      <alignment vertical="center"/>
    </xf>
    <xf numFmtId="0" fontId="30" fillId="0" borderId="0" xfId="0" applyFont="1" applyBorder="1">
      <alignment vertical="center"/>
    </xf>
    <xf numFmtId="0" fontId="85" fillId="0" borderId="0" xfId="0" applyFont="1">
      <alignment vertical="center"/>
    </xf>
    <xf numFmtId="0" fontId="52" fillId="0" borderId="0" xfId="103" applyFont="1" applyAlignment="1">
      <alignment horizontal="center" vertical="center"/>
    </xf>
    <xf numFmtId="0" fontId="22" fillId="0" borderId="6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47" xfId="0" applyFont="1" applyBorder="1" applyAlignment="1">
      <alignment horizontal="left" vertical="center" indent="2"/>
    </xf>
    <xf numFmtId="0" fontId="22" fillId="0" borderId="29" xfId="0" applyFont="1" applyBorder="1" applyAlignment="1">
      <alignment horizontal="left" vertical="center" indent="2"/>
    </xf>
    <xf numFmtId="0" fontId="79" fillId="0" borderId="20" xfId="118" applyBorder="1" applyAlignment="1">
      <alignment horizontal="center" vertical="center"/>
    </xf>
    <xf numFmtId="0" fontId="79" fillId="0" borderId="22" xfId="118" applyBorder="1" applyAlignment="1">
      <alignment horizontal="center" vertical="center"/>
    </xf>
    <xf numFmtId="0" fontId="79" fillId="0" borderId="77" xfId="118" applyBorder="1" applyAlignment="1">
      <alignment horizontal="center" vertical="center"/>
    </xf>
    <xf numFmtId="0" fontId="79" fillId="0" borderId="17" xfId="118" applyBorder="1" applyAlignment="1">
      <alignment horizontal="center" vertical="center"/>
    </xf>
    <xf numFmtId="0" fontId="79" fillId="0" borderId="19" xfId="118" applyBorder="1" applyAlignment="1">
      <alignment horizontal="center" vertical="center"/>
    </xf>
    <xf numFmtId="0" fontId="79" fillId="0" borderId="25" xfId="118" applyBorder="1" applyAlignment="1">
      <alignment horizontal="center" vertical="center"/>
    </xf>
    <xf numFmtId="0" fontId="22" fillId="0" borderId="78" xfId="0" applyFont="1" applyBorder="1" applyAlignment="1">
      <alignment horizontal="left" vertical="center" indent="2"/>
    </xf>
    <xf numFmtId="0" fontId="22" fillId="0" borderId="42" xfId="0" applyFont="1" applyBorder="1" applyAlignment="1">
      <alignment horizontal="left" vertical="center" indent="2"/>
    </xf>
    <xf numFmtId="0" fontId="79" fillId="0" borderId="33" xfId="118" applyBorder="1" applyAlignment="1">
      <alignment horizontal="center" vertical="center"/>
    </xf>
    <xf numFmtId="0" fontId="79" fillId="0" borderId="32" xfId="118" applyBorder="1" applyAlignment="1">
      <alignment horizontal="center" vertical="center"/>
    </xf>
    <xf numFmtId="0" fontId="79" fillId="0" borderId="31" xfId="118" applyBorder="1" applyAlignment="1">
      <alignment horizontal="center" vertical="center"/>
    </xf>
    <xf numFmtId="0" fontId="30" fillId="0" borderId="29" xfId="0" applyFont="1" applyBorder="1" applyAlignment="1">
      <alignment horizontal="left" vertical="center" indent="2"/>
    </xf>
    <xf numFmtId="0" fontId="30" fillId="0" borderId="0" xfId="0" applyFont="1" applyAlignment="1">
      <alignment horizontal="center" vertical="center"/>
    </xf>
    <xf numFmtId="0" fontId="82" fillId="0" borderId="0" xfId="0" applyFont="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25" fillId="0" borderId="0" xfId="0" applyFont="1" applyAlignment="1">
      <alignment horizontal="center" vertical="center"/>
    </xf>
    <xf numFmtId="0" fontId="63" fillId="0" borderId="0" xfId="0" applyFont="1" applyBorder="1" applyAlignment="1">
      <alignment horizontal="center"/>
    </xf>
    <xf numFmtId="0" fontId="26" fillId="0" borderId="28" xfId="0" applyFont="1" applyFill="1" applyBorder="1" applyAlignment="1">
      <alignment horizontal="center" vertical="center"/>
    </xf>
    <xf numFmtId="0" fontId="26" fillId="0" borderId="48" xfId="0" applyFont="1" applyFill="1" applyBorder="1" applyAlignment="1">
      <alignment horizontal="center" vertical="center"/>
    </xf>
    <xf numFmtId="181" fontId="26" fillId="0" borderId="20" xfId="0" applyNumberFormat="1" applyFont="1" applyFill="1" applyBorder="1" applyAlignment="1">
      <alignment horizontal="center" vertical="center"/>
    </xf>
    <xf numFmtId="181" fontId="26" fillId="0" borderId="21" xfId="0" applyNumberFormat="1" applyFont="1" applyFill="1" applyBorder="1" applyAlignment="1">
      <alignment horizontal="center" vertical="center"/>
    </xf>
    <xf numFmtId="181" fontId="26" fillId="0" borderId="15" xfId="0" applyNumberFormat="1" applyFont="1" applyFill="1" applyBorder="1" applyAlignment="1">
      <alignment horizontal="center" vertical="center"/>
    </xf>
    <xf numFmtId="181" fontId="26" fillId="0" borderId="12" xfId="0" applyNumberFormat="1" applyFont="1" applyFill="1" applyBorder="1" applyAlignment="1">
      <alignment horizontal="center" vertical="center"/>
    </xf>
    <xf numFmtId="181" fontId="26" fillId="0" borderId="76" xfId="0" applyNumberFormat="1" applyFont="1" applyFill="1" applyBorder="1" applyAlignment="1">
      <alignment horizontal="center" vertical="center"/>
    </xf>
    <xf numFmtId="181" fontId="26" fillId="0" borderId="52" xfId="0" applyNumberFormat="1" applyFont="1" applyFill="1" applyBorder="1" applyAlignment="1">
      <alignment horizontal="center" vertical="center"/>
    </xf>
    <xf numFmtId="185" fontId="26" fillId="0" borderId="29" xfId="0" applyNumberFormat="1" applyFont="1" applyFill="1" applyBorder="1" applyAlignment="1">
      <alignment horizontal="center" vertical="center"/>
    </xf>
    <xf numFmtId="185" fontId="26" fillId="0" borderId="49" xfId="0" applyNumberFormat="1" applyFont="1" applyFill="1" applyBorder="1" applyAlignment="1">
      <alignment horizontal="center" vertical="center"/>
    </xf>
    <xf numFmtId="185" fontId="26" fillId="0" borderId="42" xfId="0" applyNumberFormat="1" applyFont="1" applyFill="1" applyBorder="1" applyAlignment="1">
      <alignment horizontal="center" vertical="center"/>
    </xf>
    <xf numFmtId="185" fontId="26" fillId="0" borderId="50" xfId="0" applyNumberFormat="1" applyFont="1" applyFill="1" applyBorder="1" applyAlignment="1">
      <alignment horizontal="center" vertical="center"/>
    </xf>
    <xf numFmtId="0" fontId="32" fillId="0" borderId="0" xfId="44" applyFont="1" applyAlignment="1" applyProtection="1">
      <alignment horizontal="center" vertical="center"/>
      <protection locked="0"/>
    </xf>
    <xf numFmtId="0" fontId="26" fillId="0" borderId="86" xfId="0" applyFont="1" applyFill="1" applyBorder="1" applyAlignment="1">
      <alignment horizontal="center" vertical="center"/>
    </xf>
    <xf numFmtId="181" fontId="26" fillId="0" borderId="87" xfId="0" applyNumberFormat="1" applyFont="1" applyFill="1" applyBorder="1" applyAlignment="1">
      <alignment horizontal="center" vertical="center"/>
    </xf>
    <xf numFmtId="181" fontId="26" fillId="0" borderId="11" xfId="0" applyNumberFormat="1" applyFont="1" applyFill="1" applyBorder="1" applyAlignment="1">
      <alignment horizontal="center" vertical="center"/>
    </xf>
    <xf numFmtId="181" fontId="26" fillId="0" borderId="83" xfId="0" applyNumberFormat="1" applyFont="1" applyFill="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6" fillId="0" borderId="43" xfId="0" applyFont="1" applyBorder="1" applyAlignment="1">
      <alignment horizontal="center" vertical="center"/>
    </xf>
    <xf numFmtId="0" fontId="26" fillId="0" borderId="46" xfId="0" applyFont="1" applyBorder="1" applyAlignment="1">
      <alignment horizontal="center" vertical="center"/>
    </xf>
    <xf numFmtId="0" fontId="26" fillId="0" borderId="43" xfId="0" applyFont="1" applyFill="1" applyBorder="1" applyAlignment="1">
      <alignment horizontal="center" vertical="center"/>
    </xf>
    <xf numFmtId="0" fontId="26" fillId="0" borderId="46" xfId="0" applyFont="1" applyFill="1" applyBorder="1" applyAlignment="1">
      <alignment horizontal="center" vertical="center"/>
    </xf>
    <xf numFmtId="0" fontId="49" fillId="0" borderId="20" xfId="44" applyFont="1" applyBorder="1" applyAlignment="1">
      <alignment horizontal="left" vertical="center"/>
    </xf>
    <xf numFmtId="0" fontId="49" fillId="0" borderId="21" xfId="44" applyFont="1" applyBorder="1" applyAlignment="1">
      <alignment horizontal="left" vertical="center"/>
    </xf>
    <xf numFmtId="0" fontId="49" fillId="0" borderId="16" xfId="44" applyFont="1" applyBorder="1" applyAlignment="1">
      <alignment horizontal="left" vertical="center"/>
    </xf>
    <xf numFmtId="0" fontId="49" fillId="0" borderId="14" xfId="44" applyFont="1" applyBorder="1" applyAlignment="1">
      <alignment horizontal="left" vertical="center"/>
    </xf>
    <xf numFmtId="0" fontId="25" fillId="0" borderId="85" xfId="0" applyFont="1" applyBorder="1" applyAlignment="1">
      <alignment horizontal="center" vertical="center"/>
    </xf>
    <xf numFmtId="0" fontId="26" fillId="0" borderId="35" xfId="0" applyFont="1" applyBorder="1" applyAlignment="1">
      <alignment horizontal="center" vertical="center"/>
    </xf>
    <xf numFmtId="0" fontId="26" fillId="0" borderId="35" xfId="0" applyFont="1" applyFill="1" applyBorder="1" applyAlignment="1">
      <alignment horizontal="center" vertical="center"/>
    </xf>
    <xf numFmtId="0" fontId="49" fillId="0" borderId="22" xfId="44" applyFont="1" applyBorder="1" applyAlignment="1">
      <alignment horizontal="left" vertical="center"/>
    </xf>
    <xf numFmtId="0" fontId="49" fillId="0" borderId="13" xfId="44" applyFont="1" applyBorder="1" applyAlignment="1">
      <alignment horizontal="left" vertical="center"/>
    </xf>
    <xf numFmtId="0" fontId="49" fillId="0" borderId="20" xfId="44" applyFont="1" applyBorder="1" applyAlignment="1">
      <alignment horizontal="justify" vertical="center" wrapText="1"/>
    </xf>
    <xf numFmtId="0" fontId="49" fillId="0" borderId="21" xfId="44" applyFont="1" applyBorder="1" applyAlignment="1">
      <alignment horizontal="justify" vertical="center" wrapText="1"/>
    </xf>
    <xf numFmtId="181" fontId="30" fillId="0" borderId="20" xfId="44" applyNumberFormat="1" applyFont="1" applyFill="1" applyBorder="1" applyAlignment="1">
      <alignment horizontal="right" vertical="center" shrinkToFit="1"/>
    </xf>
    <xf numFmtId="181" fontId="30" fillId="0" borderId="22" xfId="44" applyNumberFormat="1" applyFont="1" applyFill="1" applyBorder="1" applyAlignment="1">
      <alignment horizontal="right" vertical="center" shrinkToFit="1"/>
    </xf>
    <xf numFmtId="181" fontId="30" fillId="0" borderId="16" xfId="44" applyNumberFormat="1" applyFont="1" applyFill="1" applyBorder="1" applyAlignment="1">
      <alignment horizontal="right" vertical="center" shrinkToFit="1"/>
    </xf>
    <xf numFmtId="181" fontId="30" fillId="0" borderId="13" xfId="44" applyNumberFormat="1" applyFont="1" applyFill="1" applyBorder="1" applyAlignment="1">
      <alignment horizontal="right" vertical="center" shrinkToFit="1"/>
    </xf>
    <xf numFmtId="182" fontId="30" fillId="0" borderId="20" xfId="44" applyNumberFormat="1" applyFont="1" applyFill="1" applyBorder="1" applyAlignment="1" applyProtection="1">
      <alignment horizontal="right" vertical="center" indent="1" shrinkToFit="1"/>
      <protection locked="0"/>
    </xf>
    <xf numFmtId="182" fontId="30" fillId="0" borderId="22" xfId="44" applyNumberFormat="1" applyFont="1" applyFill="1" applyBorder="1" applyAlignment="1" applyProtection="1">
      <alignment horizontal="right" vertical="center" indent="1" shrinkToFit="1"/>
      <protection locked="0"/>
    </xf>
    <xf numFmtId="182" fontId="30" fillId="0" borderId="16" xfId="44" applyNumberFormat="1" applyFont="1" applyFill="1" applyBorder="1" applyAlignment="1" applyProtection="1">
      <alignment horizontal="right" vertical="center" indent="1" shrinkToFit="1"/>
      <protection locked="0"/>
    </xf>
    <xf numFmtId="182" fontId="30" fillId="0" borderId="13" xfId="44" applyNumberFormat="1" applyFont="1" applyFill="1" applyBorder="1" applyAlignment="1" applyProtection="1">
      <alignment horizontal="right" vertical="center" indent="1" shrinkToFit="1"/>
      <protection locked="0"/>
    </xf>
    <xf numFmtId="0" fontId="49" fillId="0" borderId="20" xfId="44" applyFont="1" applyBorder="1" applyAlignment="1">
      <alignment horizontal="center" vertical="center"/>
    </xf>
    <xf numFmtId="0" fontId="49" fillId="0" borderId="21" xfId="44" applyFont="1" applyBorder="1" applyAlignment="1">
      <alignment horizontal="center" vertical="center"/>
    </xf>
    <xf numFmtId="0" fontId="49" fillId="0" borderId="20" xfId="44" applyFont="1" applyBorder="1" applyAlignment="1">
      <alignment horizontal="left" vertical="center" wrapText="1"/>
    </xf>
    <xf numFmtId="0" fontId="49" fillId="0" borderId="22" xfId="44" applyFont="1" applyBorder="1" applyAlignment="1">
      <alignment horizontal="left" vertical="center" wrapText="1"/>
    </xf>
    <xf numFmtId="0" fontId="49" fillId="0" borderId="21" xfId="44" applyFont="1" applyBorder="1" applyAlignment="1">
      <alignment horizontal="left" vertical="center" wrapText="1"/>
    </xf>
    <xf numFmtId="0" fontId="49" fillId="0" borderId="16" xfId="44" applyFont="1" applyBorder="1" applyAlignment="1">
      <alignment horizontal="left" vertical="center" wrapText="1"/>
    </xf>
    <xf numFmtId="0" fontId="49" fillId="0" borderId="13" xfId="44" applyFont="1" applyBorder="1" applyAlignment="1">
      <alignment horizontal="left" vertical="center" wrapText="1"/>
    </xf>
    <xf numFmtId="0" fontId="49" fillId="0" borderId="14" xfId="44" applyFont="1" applyBorder="1" applyAlignment="1">
      <alignment horizontal="left" vertical="center" wrapText="1"/>
    </xf>
    <xf numFmtId="0" fontId="49" fillId="0" borderId="16" xfId="44" applyFont="1" applyBorder="1" applyAlignment="1">
      <alignment horizontal="center" vertical="center"/>
    </xf>
    <xf numFmtId="0" fontId="49" fillId="0" borderId="14" xfId="44" applyFont="1" applyBorder="1" applyAlignment="1">
      <alignment horizontal="center" vertical="center"/>
    </xf>
    <xf numFmtId="40" fontId="49" fillId="0" borderId="20" xfId="43" applyNumberFormat="1" applyFont="1" applyFill="1" applyBorder="1" applyAlignment="1" applyProtection="1">
      <alignment horizontal="right" vertical="center" wrapText="1" indent="1"/>
      <protection locked="0"/>
    </xf>
    <xf numFmtId="40" fontId="49" fillId="0" borderId="21" xfId="43" applyNumberFormat="1" applyFont="1" applyFill="1" applyBorder="1" applyAlignment="1" applyProtection="1">
      <alignment horizontal="right" vertical="center" wrapText="1" indent="1"/>
      <protection locked="0"/>
    </xf>
    <xf numFmtId="40" fontId="49" fillId="0" borderId="16" xfId="43" applyNumberFormat="1" applyFont="1" applyFill="1" applyBorder="1" applyAlignment="1" applyProtection="1">
      <alignment horizontal="right" vertical="center" wrapText="1" indent="1"/>
      <protection locked="0"/>
    </xf>
    <xf numFmtId="40" fontId="49" fillId="0" borderId="14" xfId="43" applyNumberFormat="1" applyFont="1" applyFill="1" applyBorder="1" applyAlignment="1" applyProtection="1">
      <alignment horizontal="right" vertical="center" wrapText="1" indent="1"/>
      <protection locked="0"/>
    </xf>
    <xf numFmtId="0" fontId="49" fillId="0" borderId="20" xfId="44" applyFont="1" applyFill="1" applyBorder="1" applyAlignment="1">
      <alignment horizontal="center" vertical="center" wrapText="1"/>
    </xf>
    <xf numFmtId="0" fontId="49" fillId="0" borderId="21" xfId="44" applyFont="1" applyFill="1" applyBorder="1" applyAlignment="1">
      <alignment horizontal="center" vertical="center" wrapText="1"/>
    </xf>
    <xf numFmtId="0" fontId="49" fillId="0" borderId="16" xfId="44" applyFont="1" applyFill="1" applyBorder="1" applyAlignment="1">
      <alignment horizontal="center" vertical="center" wrapText="1"/>
    </xf>
    <xf numFmtId="0" fontId="49" fillId="0" borderId="14" xfId="44" applyFont="1" applyFill="1" applyBorder="1" applyAlignment="1">
      <alignment horizontal="center" vertical="center" wrapText="1"/>
    </xf>
    <xf numFmtId="38" fontId="49" fillId="0" borderId="81" xfId="43" applyFont="1" applyBorder="1" applyAlignment="1" applyProtection="1">
      <alignment horizontal="right" vertical="center" wrapText="1" indent="1"/>
      <protection locked="0"/>
    </xf>
    <xf numFmtId="38" fontId="49" fillId="0" borderId="82" xfId="43" applyFont="1" applyBorder="1" applyAlignment="1" applyProtection="1">
      <alignment horizontal="right" vertical="center" wrapText="1" indent="1"/>
      <protection locked="0"/>
    </xf>
    <xf numFmtId="38" fontId="49" fillId="0" borderId="83" xfId="43" applyFont="1" applyBorder="1" applyAlignment="1" applyProtection="1">
      <alignment horizontal="right" vertical="center" wrapText="1" indent="1"/>
      <protection locked="0"/>
    </xf>
    <xf numFmtId="38" fontId="49" fillId="0" borderId="84" xfId="43" applyFont="1" applyBorder="1" applyAlignment="1" applyProtection="1">
      <alignment horizontal="right" vertical="center" wrapText="1" indent="1"/>
      <protection locked="0"/>
    </xf>
    <xf numFmtId="0" fontId="49" fillId="0" borderId="16" xfId="44" applyFont="1" applyBorder="1" applyAlignment="1">
      <alignment horizontal="justify" vertical="center" wrapText="1"/>
    </xf>
    <xf numFmtId="0" fontId="49" fillId="0" borderId="14" xfId="44" applyFont="1" applyBorder="1" applyAlignment="1">
      <alignment horizontal="justify" vertical="center" wrapText="1"/>
    </xf>
    <xf numFmtId="183" fontId="30" fillId="0" borderId="20" xfId="44" applyNumberFormat="1" applyFont="1" applyFill="1" applyBorder="1" applyAlignment="1">
      <alignment horizontal="right" vertical="center" shrinkToFit="1"/>
    </xf>
    <xf numFmtId="183" fontId="30" fillId="0" borderId="22" xfId="44" applyNumberFormat="1" applyFont="1" applyFill="1" applyBorder="1" applyAlignment="1">
      <alignment horizontal="right" vertical="center" shrinkToFit="1"/>
    </xf>
    <xf numFmtId="183" fontId="30" fillId="0" borderId="16" xfId="44" applyNumberFormat="1" applyFont="1" applyFill="1" applyBorder="1" applyAlignment="1">
      <alignment horizontal="right" vertical="center" shrinkToFit="1"/>
    </xf>
    <xf numFmtId="183" fontId="30" fillId="0" borderId="13" xfId="44" applyNumberFormat="1" applyFont="1" applyFill="1" applyBorder="1" applyAlignment="1">
      <alignment horizontal="right" vertical="center" shrinkToFit="1"/>
    </xf>
    <xf numFmtId="181" fontId="30" fillId="0" borderId="79" xfId="44" applyNumberFormat="1" applyFont="1" applyFill="1" applyBorder="1" applyAlignment="1">
      <alignment horizontal="center" vertical="center" shrinkToFit="1"/>
    </xf>
    <xf numFmtId="181" fontId="30" fillId="0" borderId="80" xfId="44" applyNumberFormat="1" applyFont="1" applyFill="1" applyBorder="1" applyAlignment="1">
      <alignment horizontal="center" vertical="center" shrinkToFit="1"/>
    </xf>
    <xf numFmtId="181" fontId="30" fillId="0" borderId="53" xfId="44" applyNumberFormat="1" applyFont="1" applyFill="1" applyBorder="1" applyAlignment="1">
      <alignment horizontal="center" vertical="center" shrinkToFit="1"/>
    </xf>
    <xf numFmtId="181" fontId="30" fillId="0" borderId="54" xfId="44" applyNumberFormat="1" applyFont="1" applyFill="1" applyBorder="1" applyAlignment="1">
      <alignment horizontal="center" vertical="center" shrinkToFit="1"/>
    </xf>
    <xf numFmtId="181" fontId="80" fillId="0" borderId="81" xfId="44" applyNumberFormat="1" applyFont="1" applyFill="1" applyBorder="1" applyAlignment="1">
      <alignment horizontal="right" vertical="center" shrinkToFit="1"/>
    </xf>
    <xf numFmtId="181" fontId="80" fillId="0" borderId="82" xfId="44" applyNumberFormat="1" applyFont="1" applyFill="1" applyBorder="1" applyAlignment="1">
      <alignment horizontal="right" vertical="center" shrinkToFit="1"/>
    </xf>
    <xf numFmtId="181" fontId="80" fillId="0" borderId="83" xfId="44" applyNumberFormat="1" applyFont="1" applyFill="1" applyBorder="1" applyAlignment="1">
      <alignment horizontal="right" vertical="center" shrinkToFit="1"/>
    </xf>
    <xf numFmtId="181" fontId="80" fillId="0" borderId="84" xfId="44" applyNumberFormat="1" applyFont="1" applyFill="1" applyBorder="1" applyAlignment="1">
      <alignment horizontal="right" vertical="center" shrinkToFit="1"/>
    </xf>
    <xf numFmtId="182" fontId="30" fillId="0" borderId="0" xfId="44" applyNumberFormat="1" applyFont="1" applyAlignment="1" applyProtection="1">
      <alignment horizontal="center" vertical="center" shrinkToFit="1"/>
      <protection locked="0"/>
    </xf>
    <xf numFmtId="0" fontId="65" fillId="0" borderId="0" xfId="109" applyFont="1" applyAlignment="1" applyProtection="1">
      <alignment vertical="center" wrapText="1"/>
      <protection locked="0"/>
    </xf>
    <xf numFmtId="182" fontId="30" fillId="0" borderId="21" xfId="44" applyNumberFormat="1" applyFont="1" applyFill="1" applyBorder="1" applyAlignment="1" applyProtection="1">
      <alignment horizontal="right" vertical="center" indent="1" shrinkToFit="1"/>
      <protection locked="0"/>
    </xf>
    <xf numFmtId="182" fontId="30" fillId="0" borderId="15" xfId="44" applyNumberFormat="1" applyFont="1" applyFill="1" applyBorder="1" applyAlignment="1" applyProtection="1">
      <alignment horizontal="right" vertical="center" indent="1" shrinkToFit="1"/>
      <protection locked="0"/>
    </xf>
    <xf numFmtId="182" fontId="30" fillId="0" borderId="12" xfId="44" applyNumberFormat="1" applyFont="1" applyFill="1" applyBorder="1" applyAlignment="1" applyProtection="1">
      <alignment horizontal="right" vertical="center" indent="1" shrinkToFit="1"/>
      <protection locked="0"/>
    </xf>
    <xf numFmtId="0" fontId="49" fillId="0" borderId="20" xfId="44" applyFont="1" applyBorder="1" applyAlignment="1">
      <alignment horizontal="center" vertical="center" wrapText="1"/>
    </xf>
    <xf numFmtId="0" fontId="49" fillId="0" borderId="22" xfId="44" applyFont="1" applyBorder="1" applyAlignment="1">
      <alignment horizontal="center" vertical="center" wrapText="1"/>
    </xf>
    <xf numFmtId="0" fontId="49" fillId="0" borderId="13" xfId="44" applyFont="1" applyBorder="1" applyAlignment="1">
      <alignment horizontal="center" vertical="center"/>
    </xf>
    <xf numFmtId="182" fontId="30" fillId="0" borderId="14" xfId="44" applyNumberFormat="1" applyFont="1" applyFill="1" applyBorder="1" applyAlignment="1" applyProtection="1">
      <alignment horizontal="right" vertical="center" indent="1" shrinkToFit="1"/>
      <protection locked="0"/>
    </xf>
    <xf numFmtId="38" fontId="49" fillId="37" borderId="20" xfId="43" applyFont="1" applyFill="1" applyBorder="1" applyAlignment="1" applyProtection="1">
      <alignment horizontal="right" vertical="center" wrapText="1" indent="1"/>
      <protection locked="0"/>
    </xf>
    <xf numFmtId="38" fontId="49" fillId="37" borderId="21" xfId="43" applyFont="1" applyFill="1" applyBorder="1" applyAlignment="1" applyProtection="1">
      <alignment horizontal="right" vertical="center" wrapText="1" indent="1"/>
      <protection locked="0"/>
    </xf>
    <xf numFmtId="38" fontId="49" fillId="37" borderId="16" xfId="43" applyFont="1" applyFill="1" applyBorder="1" applyAlignment="1" applyProtection="1">
      <alignment horizontal="right" vertical="center" wrapText="1" indent="1"/>
      <protection locked="0"/>
    </xf>
    <xf numFmtId="38" fontId="49" fillId="37" borderId="14" xfId="43" applyFont="1" applyFill="1" applyBorder="1" applyAlignment="1" applyProtection="1">
      <alignment horizontal="right" vertical="center" wrapText="1" indent="1"/>
      <protection locked="0"/>
    </xf>
    <xf numFmtId="38" fontId="49" fillId="37" borderId="15" xfId="43" applyFont="1" applyFill="1" applyBorder="1" applyAlignment="1" applyProtection="1">
      <alignment horizontal="right" vertical="center" wrapText="1" indent="1"/>
      <protection locked="0"/>
    </xf>
    <xf numFmtId="38" fontId="49" fillId="37" borderId="12" xfId="43" applyFont="1" applyFill="1" applyBorder="1" applyAlignment="1" applyProtection="1">
      <alignment horizontal="right" vertical="center" wrapText="1" indent="1"/>
      <protection locked="0"/>
    </xf>
    <xf numFmtId="0" fontId="75" fillId="0" borderId="0" xfId="115" applyFont="1" applyAlignment="1">
      <alignment horizontal="center" vertical="center"/>
    </xf>
    <xf numFmtId="0" fontId="72" fillId="36" borderId="64" xfId="115" applyFont="1" applyFill="1" applyBorder="1" applyAlignment="1">
      <alignment horizontal="center" vertical="center" wrapText="1"/>
    </xf>
    <xf numFmtId="0" fontId="72" fillId="36" borderId="23" xfId="115" applyFont="1" applyFill="1" applyBorder="1" applyAlignment="1">
      <alignment horizontal="center" vertical="center" wrapText="1"/>
    </xf>
    <xf numFmtId="0" fontId="72" fillId="36" borderId="26" xfId="115" applyFont="1" applyFill="1" applyBorder="1" applyAlignment="1">
      <alignment horizontal="center" vertical="center" wrapText="1"/>
    </xf>
    <xf numFmtId="0" fontId="73" fillId="0" borderId="29" xfId="115" applyFont="1" applyFill="1" applyBorder="1" applyAlignment="1">
      <alignment horizontal="center" vertical="center"/>
    </xf>
    <xf numFmtId="0" fontId="73" fillId="0" borderId="17" xfId="115" applyFont="1" applyFill="1" applyBorder="1" applyAlignment="1">
      <alignment horizontal="center" vertical="center"/>
    </xf>
    <xf numFmtId="38" fontId="72" fillId="38" borderId="51" xfId="116" applyFont="1" applyFill="1" applyBorder="1" applyAlignment="1">
      <alignment horizontal="center" vertical="center"/>
    </xf>
    <xf numFmtId="38" fontId="72" fillId="38" borderId="37" xfId="116" applyFont="1" applyFill="1" applyBorder="1" applyAlignment="1">
      <alignment horizontal="center" vertical="center"/>
    </xf>
    <xf numFmtId="38" fontId="72" fillId="38" borderId="65" xfId="116" applyFont="1" applyFill="1" applyBorder="1" applyAlignment="1">
      <alignment horizontal="center" vertical="center"/>
    </xf>
    <xf numFmtId="38" fontId="72" fillId="35" borderId="51" xfId="116" applyFont="1" applyFill="1" applyBorder="1" applyAlignment="1">
      <alignment horizontal="center" vertical="center"/>
    </xf>
    <xf numFmtId="38" fontId="72" fillId="35" borderId="37" xfId="116" applyFont="1" applyFill="1" applyBorder="1" applyAlignment="1">
      <alignment horizontal="center" vertical="center"/>
    </xf>
    <xf numFmtId="38" fontId="72" fillId="35" borderId="65" xfId="116" applyFont="1" applyFill="1" applyBorder="1" applyAlignment="1">
      <alignment horizontal="center" vertical="center"/>
    </xf>
    <xf numFmtId="38" fontId="25" fillId="40" borderId="17" xfId="43" applyFont="1" applyFill="1" applyBorder="1" applyAlignment="1">
      <alignment horizontal="center" vertical="center" shrinkToFit="1"/>
    </xf>
    <xf numFmtId="38" fontId="25" fillId="40" borderId="19" xfId="43" applyFont="1" applyFill="1" applyBorder="1" applyAlignment="1">
      <alignment horizontal="center" vertical="center" shrinkToFit="1"/>
    </xf>
    <xf numFmtId="38" fontId="25" fillId="40" borderId="25" xfId="43" applyFont="1" applyFill="1" applyBorder="1" applyAlignment="1">
      <alignment horizontal="center" vertical="center" shrinkToFit="1"/>
    </xf>
    <xf numFmtId="0" fontId="25" fillId="0" borderId="17" xfId="0" applyFont="1" applyFill="1" applyBorder="1" applyAlignment="1">
      <alignment horizontal="left" vertical="center"/>
    </xf>
    <xf numFmtId="0" fontId="25" fillId="0" borderId="19" xfId="0" applyFont="1" applyFill="1" applyBorder="1" applyAlignment="1">
      <alignment horizontal="left" vertical="center"/>
    </xf>
    <xf numFmtId="0" fontId="25" fillId="0" borderId="18" xfId="0" applyFont="1" applyFill="1" applyBorder="1" applyAlignment="1">
      <alignment horizontal="left" vertical="center"/>
    </xf>
    <xf numFmtId="38" fontId="25" fillId="0" borderId="95" xfId="43" applyFont="1" applyFill="1" applyBorder="1" applyAlignment="1">
      <alignment horizontal="right" vertical="center" shrinkToFit="1"/>
    </xf>
    <xf numFmtId="38" fontId="25" fillId="0" borderId="96" xfId="43" applyFont="1" applyFill="1" applyBorder="1" applyAlignment="1">
      <alignment horizontal="right" vertical="center" shrinkToFit="1"/>
    </xf>
    <xf numFmtId="0" fontId="25" fillId="0" borderId="10"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39" xfId="0" applyFont="1" applyFill="1" applyBorder="1" applyAlignment="1">
      <alignment horizontal="center" vertical="center"/>
    </xf>
    <xf numFmtId="38" fontId="25" fillId="40" borderId="96" xfId="43" applyFont="1" applyFill="1" applyBorder="1" applyAlignment="1">
      <alignment horizontal="center" vertical="center" shrinkToFit="1"/>
    </xf>
    <xf numFmtId="38" fontId="25" fillId="40" borderId="97" xfId="43" applyFont="1" applyFill="1" applyBorder="1" applyAlignment="1">
      <alignment horizontal="center" vertical="center" shrinkToFit="1"/>
    </xf>
    <xf numFmtId="38" fontId="25" fillId="40" borderId="18" xfId="43" applyFont="1" applyFill="1" applyBorder="1" applyAlignment="1">
      <alignment horizontal="center" vertical="center" shrinkToFit="1"/>
    </xf>
    <xf numFmtId="38" fontId="77" fillId="0" borderId="27" xfId="43" applyFont="1" applyFill="1" applyBorder="1" applyAlignment="1">
      <alignment horizontal="right" vertical="center" shrinkToFit="1"/>
    </xf>
    <xf numFmtId="38" fontId="77" fillId="0" borderId="23" xfId="43" applyFont="1" applyFill="1" applyBorder="1" applyAlignment="1">
      <alignment horizontal="right" vertical="center" shrinkToFit="1"/>
    </xf>
    <xf numFmtId="38" fontId="77" fillId="0" borderId="26" xfId="43" applyFont="1" applyFill="1" applyBorder="1" applyAlignment="1">
      <alignment horizontal="right" vertical="center" shrinkToFit="1"/>
    </xf>
    <xf numFmtId="38" fontId="25" fillId="37" borderId="17" xfId="43" applyFont="1" applyFill="1" applyBorder="1" applyAlignment="1">
      <alignment horizontal="right" vertical="center" shrinkToFit="1"/>
    </xf>
    <xf numFmtId="38" fontId="25" fillId="37" borderId="19" xfId="43" applyFont="1" applyFill="1" applyBorder="1" applyAlignment="1">
      <alignment horizontal="right" vertical="center" shrinkToFit="1"/>
    </xf>
    <xf numFmtId="38" fontId="25" fillId="37" borderId="18" xfId="43" applyFont="1" applyFill="1" applyBorder="1" applyAlignment="1">
      <alignment horizontal="right" vertical="center" shrinkToFit="1"/>
    </xf>
    <xf numFmtId="38" fontId="25" fillId="0" borderId="33" xfId="43" applyFont="1" applyFill="1" applyBorder="1" applyAlignment="1">
      <alignment horizontal="right" vertical="center" shrinkToFit="1"/>
    </xf>
    <xf numFmtId="38" fontId="25" fillId="0" borderId="32" xfId="43" applyFont="1" applyFill="1" applyBorder="1" applyAlignment="1">
      <alignment horizontal="right" vertical="center" shrinkToFit="1"/>
    </xf>
    <xf numFmtId="38" fontId="25" fillId="0" borderId="34" xfId="43" applyFont="1" applyFill="1" applyBorder="1" applyAlignment="1">
      <alignment horizontal="right" vertical="center" shrinkToFit="1"/>
    </xf>
    <xf numFmtId="38" fontId="25" fillId="0" borderId="31" xfId="43" applyFont="1" applyFill="1" applyBorder="1" applyAlignment="1">
      <alignment horizontal="right" vertical="center" shrinkToFit="1"/>
    </xf>
    <xf numFmtId="0" fontId="74" fillId="0" borderId="19" xfId="0" applyFont="1" applyFill="1" applyBorder="1" applyAlignment="1">
      <alignment horizontal="left" vertical="center" wrapText="1"/>
    </xf>
    <xf numFmtId="0" fontId="74" fillId="0" borderId="19" xfId="0" applyFont="1" applyFill="1" applyBorder="1" applyAlignment="1">
      <alignment horizontal="left" vertical="center"/>
    </xf>
    <xf numFmtId="0" fontId="74" fillId="0" borderId="18" xfId="0" applyFont="1" applyFill="1" applyBorder="1" applyAlignment="1">
      <alignment horizontal="left" vertical="center"/>
    </xf>
    <xf numFmtId="38" fontId="74" fillId="0" borderId="95" xfId="43" applyFont="1" applyFill="1" applyBorder="1" applyAlignment="1">
      <alignment horizontal="right" vertical="center" shrinkToFit="1"/>
    </xf>
    <xf numFmtId="38" fontId="74" fillId="0" borderId="96" xfId="43" applyFont="1" applyFill="1" applyBorder="1" applyAlignment="1">
      <alignment horizontal="right" vertical="center" shrinkToFit="1"/>
    </xf>
    <xf numFmtId="38" fontId="25" fillId="37" borderId="96" xfId="43" applyFont="1" applyFill="1" applyBorder="1" applyAlignment="1">
      <alignment horizontal="right" vertical="center" shrinkToFit="1"/>
    </xf>
    <xf numFmtId="38" fontId="25" fillId="37" borderId="97" xfId="43" applyFont="1" applyFill="1" applyBorder="1" applyAlignment="1">
      <alignment horizontal="right" vertical="center" shrinkToFit="1"/>
    </xf>
    <xf numFmtId="38" fontId="25" fillId="37" borderId="25" xfId="43" applyFont="1" applyFill="1" applyBorder="1" applyAlignment="1">
      <alignment horizontal="right" vertical="center" shrinkToFit="1"/>
    </xf>
    <xf numFmtId="0" fontId="25" fillId="0" borderId="32" xfId="0" applyFont="1" applyFill="1" applyBorder="1" applyAlignment="1">
      <alignment horizontal="left" vertical="center"/>
    </xf>
    <xf numFmtId="0" fontId="25" fillId="0" borderId="34" xfId="0" applyFont="1" applyFill="1" applyBorder="1" applyAlignment="1">
      <alignment horizontal="left" vertical="center"/>
    </xf>
    <xf numFmtId="38" fontId="25" fillId="0" borderId="98" xfId="43" applyFont="1" applyFill="1" applyBorder="1" applyAlignment="1">
      <alignment horizontal="right" vertical="center" shrinkToFit="1"/>
    </xf>
    <xf numFmtId="38" fontId="25" fillId="0" borderId="99" xfId="43" applyFont="1" applyFill="1" applyBorder="1" applyAlignment="1">
      <alignment horizontal="right" vertical="center" shrinkToFit="1"/>
    </xf>
    <xf numFmtId="38" fontId="25" fillId="0" borderId="100" xfId="43" applyFont="1" applyFill="1" applyBorder="1" applyAlignment="1">
      <alignment horizontal="right" vertical="center" shrinkToFit="1"/>
    </xf>
    <xf numFmtId="38" fontId="25" fillId="37" borderId="95" xfId="43" applyFont="1" applyFill="1" applyBorder="1" applyAlignment="1">
      <alignment horizontal="right" vertical="center" shrinkToFit="1"/>
    </xf>
    <xf numFmtId="0" fontId="76" fillId="0" borderId="0" xfId="0" applyFont="1" applyAlignment="1">
      <alignment horizontal="center" vertical="center" wrapText="1"/>
    </xf>
    <xf numFmtId="0" fontId="78" fillId="0" borderId="23" xfId="0" applyFont="1" applyFill="1" applyBorder="1" applyAlignment="1">
      <alignment horizontal="center" vertical="center"/>
    </xf>
    <xf numFmtId="0" fontId="78" fillId="0" borderId="26" xfId="0" applyFont="1" applyFill="1" applyBorder="1" applyAlignment="1">
      <alignment horizontal="center" vertical="center"/>
    </xf>
    <xf numFmtId="38" fontId="77" fillId="0" borderId="93" xfId="43" applyFont="1" applyFill="1" applyBorder="1" applyAlignment="1">
      <alignment horizontal="right" vertical="center" shrinkToFit="1"/>
    </xf>
    <xf numFmtId="38" fontId="77" fillId="0" borderId="94" xfId="43" applyFont="1" applyFill="1" applyBorder="1" applyAlignment="1">
      <alignment horizontal="right" vertical="center" shrinkToFit="1"/>
    </xf>
    <xf numFmtId="38" fontId="77" fillId="0" borderId="92" xfId="43" applyFont="1" applyFill="1" applyBorder="1" applyAlignment="1">
      <alignment horizontal="right" vertical="center" shrinkToFit="1"/>
    </xf>
    <xf numFmtId="0" fontId="25" fillId="0" borderId="90" xfId="0" applyFont="1" applyFill="1" applyBorder="1" applyAlignment="1">
      <alignment horizontal="center" vertical="center"/>
    </xf>
    <xf numFmtId="0" fontId="25" fillId="0" borderId="91" xfId="0" applyFont="1" applyFill="1" applyBorder="1" applyAlignment="1">
      <alignment horizontal="center" vertical="center"/>
    </xf>
    <xf numFmtId="0" fontId="25" fillId="0" borderId="8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40" xfId="0" applyFont="1" applyFill="1" applyBorder="1" applyAlignment="1">
      <alignment horizontal="center" vertical="center"/>
    </xf>
    <xf numFmtId="38" fontId="77" fillId="0" borderId="24" xfId="43" applyFont="1" applyFill="1" applyBorder="1" applyAlignment="1">
      <alignment horizontal="right" vertical="center" shrinkToFit="1"/>
    </xf>
    <xf numFmtId="0" fontId="25" fillId="0" borderId="101" xfId="0" applyFont="1" applyFill="1" applyBorder="1" applyAlignment="1">
      <alignment horizontal="center"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42" xfId="0" applyFont="1" applyBorder="1" applyAlignment="1">
      <alignment horizontal="left" vertical="center"/>
    </xf>
    <xf numFmtId="38" fontId="81" fillId="37" borderId="29" xfId="43" applyFont="1" applyFill="1" applyBorder="1" applyAlignment="1">
      <alignment horizontal="right" vertical="center"/>
    </xf>
    <xf numFmtId="38" fontId="81" fillId="37" borderId="49" xfId="43" applyFont="1" applyFill="1" applyBorder="1" applyAlignment="1">
      <alignment horizontal="right" vertical="center"/>
    </xf>
    <xf numFmtId="38" fontId="81" fillId="37" borderId="42" xfId="43" applyFont="1" applyFill="1" applyBorder="1" applyAlignment="1">
      <alignment horizontal="right" vertical="center"/>
    </xf>
    <xf numFmtId="38" fontId="81" fillId="37" borderId="50" xfId="43" applyFont="1" applyFill="1" applyBorder="1" applyAlignment="1">
      <alignment horizontal="right" vertical="center"/>
    </xf>
    <xf numFmtId="38" fontId="81" fillId="37" borderId="28" xfId="43" applyFont="1" applyFill="1" applyBorder="1" applyAlignment="1">
      <alignment horizontal="right" vertical="center"/>
    </xf>
    <xf numFmtId="38" fontId="81" fillId="37" borderId="48" xfId="43" applyFont="1" applyFill="1" applyBorder="1" applyAlignment="1">
      <alignment horizontal="right" vertical="center"/>
    </xf>
    <xf numFmtId="0" fontId="26" fillId="0" borderId="42" xfId="0" applyFont="1" applyBorder="1" applyAlignment="1">
      <alignment horizontal="right" vertical="center"/>
    </xf>
    <xf numFmtId="0" fontId="26" fillId="0" borderId="88" xfId="0" applyFont="1" applyBorder="1" applyAlignment="1">
      <alignment horizontal="center" vertical="center"/>
    </xf>
    <xf numFmtId="38" fontId="26" fillId="0" borderId="88" xfId="43" applyFont="1" applyBorder="1" applyAlignment="1">
      <alignment horizontal="center" vertical="center"/>
    </xf>
    <xf numFmtId="38" fontId="26" fillId="0" borderId="103" xfId="43" applyFont="1" applyBorder="1" applyAlignment="1">
      <alignment horizontal="center" vertical="center"/>
    </xf>
    <xf numFmtId="38" fontId="26" fillId="0" borderId="42" xfId="43" applyFont="1" applyBorder="1" applyAlignment="1">
      <alignment horizontal="right" vertical="center"/>
    </xf>
    <xf numFmtId="38" fontId="26" fillId="0" borderId="50" xfId="43" applyFont="1" applyBorder="1" applyAlignment="1">
      <alignment horizontal="right" vertical="center"/>
    </xf>
  </cellXfs>
  <cellStyles count="11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Calc Currency (0)" xfId="45" xr:uid="{00000000-0005-0000-0000-000012000000}"/>
    <cellStyle name="Comma  - ｽﾀｲﾙ1" xfId="46" xr:uid="{00000000-0005-0000-0000-000013000000}"/>
    <cellStyle name="Comma  - ｽﾀｲﾙ2" xfId="47" xr:uid="{00000000-0005-0000-0000-000014000000}"/>
    <cellStyle name="Comma [0]_laroux" xfId="48" xr:uid="{00000000-0005-0000-0000-000015000000}"/>
    <cellStyle name="Comma_ - ｽﾀｲﾙ3" xfId="49" xr:uid="{00000000-0005-0000-0000-000016000000}"/>
    <cellStyle name="Curren - ｽﾀｲﾙ5" xfId="50" xr:uid="{00000000-0005-0000-0000-000017000000}"/>
    <cellStyle name="Curren - ｽﾀｲﾙ6" xfId="51" xr:uid="{00000000-0005-0000-0000-000018000000}"/>
    <cellStyle name="Curren - ｽﾀｲﾙ7" xfId="52" xr:uid="{00000000-0005-0000-0000-000019000000}"/>
    <cellStyle name="Curren - ｽﾀｲﾙ8" xfId="53" xr:uid="{00000000-0005-0000-0000-00001A000000}"/>
    <cellStyle name="Currency [0]_laroux" xfId="54" xr:uid="{00000000-0005-0000-0000-00001B000000}"/>
    <cellStyle name="Currency_laroux" xfId="55" xr:uid="{00000000-0005-0000-0000-00001C000000}"/>
    <cellStyle name="dialog" xfId="56" xr:uid="{00000000-0005-0000-0000-00001D000000}"/>
    <cellStyle name="entry" xfId="57" xr:uid="{00000000-0005-0000-0000-00001E000000}"/>
    <cellStyle name="Grey" xfId="58" xr:uid="{00000000-0005-0000-0000-00001F000000}"/>
    <cellStyle name="Header1" xfId="59" xr:uid="{00000000-0005-0000-0000-000020000000}"/>
    <cellStyle name="Header2" xfId="60" xr:uid="{00000000-0005-0000-0000-000021000000}"/>
    <cellStyle name="Input [yellow]" xfId="61" xr:uid="{00000000-0005-0000-0000-000022000000}"/>
    <cellStyle name="Normal - Style1" xfId="62" xr:uid="{00000000-0005-0000-0000-000023000000}"/>
    <cellStyle name="Normal_#18-Internet" xfId="63" xr:uid="{00000000-0005-0000-0000-000024000000}"/>
    <cellStyle name="Percent [2]" xfId="64" xr:uid="{00000000-0005-0000-0000-000025000000}"/>
    <cellStyle name="price" xfId="65" xr:uid="{00000000-0005-0000-0000-000026000000}"/>
    <cellStyle name="revised" xfId="66" xr:uid="{00000000-0005-0000-0000-000027000000}"/>
    <cellStyle name="section" xfId="67" xr:uid="{00000000-0005-0000-0000-000028000000}"/>
    <cellStyle name="subhead" xfId="68" xr:uid="{00000000-0005-0000-0000-000029000000}"/>
    <cellStyle name="title" xfId="69" xr:uid="{00000000-0005-0000-0000-00002A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70" xr:uid="{00000000-0005-0000-0000-000035000000}"/>
    <cellStyle name="パーセント 2 2" xfId="71" xr:uid="{00000000-0005-0000-0000-000036000000}"/>
    <cellStyle name="パーセント 3" xfId="72" xr:uid="{00000000-0005-0000-0000-000037000000}"/>
    <cellStyle name="パーセント 3 2" xfId="73" xr:uid="{00000000-0005-0000-0000-000038000000}"/>
    <cellStyle name="パーセント 4" xfId="113" xr:uid="{0B29691A-B2F9-4488-8F43-0D1FE89FAEA0}"/>
    <cellStyle name="パーセント 5" xfId="117" xr:uid="{F54C1962-0349-4632-8A57-380A78F9F4DB}"/>
    <cellStyle name="ハイパーリンク" xfId="118" builtinId="8"/>
    <cellStyle name="メモ" xfId="15" builtinId="10" customBuiltin="1"/>
    <cellStyle name="リンク セル" xfId="12" builtinId="24" customBuiltin="1"/>
    <cellStyle name="悪い" xfId="7" builtinId="27" customBuiltin="1"/>
    <cellStyle name="下点線" xfId="74" xr:uid="{00000000-0005-0000-0000-00003C000000}"/>
    <cellStyle name="計算" xfId="11" builtinId="22" customBuiltin="1"/>
    <cellStyle name="警告文" xfId="14" builtinId="11" customBuiltin="1"/>
    <cellStyle name="桁区切り" xfId="43" builtinId="6"/>
    <cellStyle name="桁区切り 2" xfId="75" xr:uid="{00000000-0005-0000-0000-000040000000}"/>
    <cellStyle name="桁区切り 2 2" xfId="76" xr:uid="{00000000-0005-0000-0000-000041000000}"/>
    <cellStyle name="桁区切り 3" xfId="77" xr:uid="{00000000-0005-0000-0000-000042000000}"/>
    <cellStyle name="桁区切り 3 2" xfId="78" xr:uid="{00000000-0005-0000-0000-000043000000}"/>
    <cellStyle name="桁区切り 3 3" xfId="79" xr:uid="{00000000-0005-0000-0000-000044000000}"/>
    <cellStyle name="桁区切り 4" xfId="80" xr:uid="{00000000-0005-0000-0000-000045000000}"/>
    <cellStyle name="桁区切り 4 2" xfId="81" xr:uid="{00000000-0005-0000-0000-000046000000}"/>
    <cellStyle name="桁区切り 5" xfId="82" xr:uid="{00000000-0005-0000-0000-000047000000}"/>
    <cellStyle name="桁区切り 6" xfId="112" xr:uid="{C56F3741-302B-4C9D-BBA7-F5DC07A49AE4}"/>
    <cellStyle name="桁区切り 7" xfId="116" xr:uid="{6B088C9B-2C1F-451D-8A42-AFF9899B8E1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83" xr:uid="{00000000-0005-0000-0000-000051000000}"/>
    <cellStyle name="標準 11" xfId="84" xr:uid="{00000000-0005-0000-0000-000052000000}"/>
    <cellStyle name="標準 12" xfId="111" xr:uid="{4782AAA1-1831-40C3-95B8-709F463D8866}"/>
    <cellStyle name="標準 13" xfId="114" xr:uid="{93D01CCE-C8B8-41C5-A2F4-941D84567140}"/>
    <cellStyle name="標準 14" xfId="115" xr:uid="{AF8247AC-9BA1-405D-BD7E-38F114F1D4D8}"/>
    <cellStyle name="標準 2" xfId="42" xr:uid="{00000000-0005-0000-0000-000053000000}"/>
    <cellStyle name="標準 2 2" xfId="85" xr:uid="{00000000-0005-0000-0000-000054000000}"/>
    <cellStyle name="標準 2 2 2" xfId="86" xr:uid="{00000000-0005-0000-0000-000055000000}"/>
    <cellStyle name="標準 2 2_building" xfId="87" xr:uid="{00000000-0005-0000-0000-000056000000}"/>
    <cellStyle name="標準 2 3" xfId="88" xr:uid="{00000000-0005-0000-0000-000057000000}"/>
    <cellStyle name="標準 2 3 2" xfId="89" xr:uid="{00000000-0005-0000-0000-000058000000}"/>
    <cellStyle name="標準 2 3_building" xfId="90" xr:uid="{00000000-0005-0000-0000-000059000000}"/>
    <cellStyle name="標準 2 4" xfId="91" xr:uid="{00000000-0005-0000-0000-00005A000000}"/>
    <cellStyle name="標準 2 5" xfId="92" xr:uid="{00000000-0005-0000-0000-00005B000000}"/>
    <cellStyle name="標準 2_building" xfId="93" xr:uid="{00000000-0005-0000-0000-00005C000000}"/>
    <cellStyle name="標準 3" xfId="44" xr:uid="{00000000-0005-0000-0000-00005D000000}"/>
    <cellStyle name="標準 3 2" xfId="94" xr:uid="{00000000-0005-0000-0000-00005E000000}"/>
    <cellStyle name="標準 3 3" xfId="110" xr:uid="{C5D3DA83-7E8E-460E-B434-40772A1D7812}"/>
    <cellStyle name="標準 4" xfId="95" xr:uid="{00000000-0005-0000-0000-00005F000000}"/>
    <cellStyle name="標準 4 2" xfId="96" xr:uid="{00000000-0005-0000-0000-000060000000}"/>
    <cellStyle name="標準 4 3" xfId="97" xr:uid="{00000000-0005-0000-0000-000061000000}"/>
    <cellStyle name="標準 5" xfId="98" xr:uid="{00000000-0005-0000-0000-000062000000}"/>
    <cellStyle name="標準 5 2" xfId="99" xr:uid="{00000000-0005-0000-0000-000063000000}"/>
    <cellStyle name="標準 5 3" xfId="100" xr:uid="{00000000-0005-0000-0000-000064000000}"/>
    <cellStyle name="標準 6" xfId="101" xr:uid="{00000000-0005-0000-0000-000065000000}"/>
    <cellStyle name="標準 6 2" xfId="102" xr:uid="{00000000-0005-0000-0000-000066000000}"/>
    <cellStyle name="標準 6 3" xfId="103" xr:uid="{00000000-0005-0000-0000-000067000000}"/>
    <cellStyle name="標準 7" xfId="104" xr:uid="{00000000-0005-0000-0000-000068000000}"/>
    <cellStyle name="標準 8" xfId="105" xr:uid="{00000000-0005-0000-0000-000069000000}"/>
    <cellStyle name="標準 9" xfId="106" xr:uid="{00000000-0005-0000-0000-00006A000000}"/>
    <cellStyle name="標準(小数)" xfId="107" xr:uid="{00000000-0005-0000-0000-00006B000000}"/>
    <cellStyle name="標準_ｼｽﾃﾑ提案記載例16年（建築物）040302" xfId="109" xr:uid="{9D6694BA-CCC3-4A49-BB24-5252583D378D}"/>
    <cellStyle name="未定義" xfId="108" xr:uid="{00000000-0005-0000-0000-00006C000000}"/>
    <cellStyle name="良い" xfId="6" builtinId="26" customBuiltin="1"/>
  </cellStyles>
  <dxfs count="0"/>
  <tableStyles count="0" defaultTableStyle="TableStyleMedium2" defaultPivotStyle="PivotStyleLight16"/>
  <colors>
    <mruColors>
      <color rgb="FF0000FF"/>
      <color rgb="FFFFB9F7"/>
      <color rgb="FFD000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26360;&#24335;&#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26360;&#24335;&#30446;&#27425;!A1"/></Relationships>
</file>

<file path=xl/drawings/drawing1.xml><?xml version="1.0" encoding="utf-8"?>
<xdr:wsDr xmlns:xdr="http://schemas.openxmlformats.org/drawingml/2006/spreadsheetDrawing" xmlns:a="http://schemas.openxmlformats.org/drawingml/2006/main">
  <xdr:twoCellAnchor>
    <xdr:from>
      <xdr:col>48</xdr:col>
      <xdr:colOff>129540</xdr:colOff>
      <xdr:row>2</xdr:row>
      <xdr:rowOff>121920</xdr:rowOff>
    </xdr:from>
    <xdr:to>
      <xdr:col>55</xdr:col>
      <xdr:colOff>7620</xdr:colOff>
      <xdr:row>4</xdr:row>
      <xdr:rowOff>106680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BBFE4F5-4998-44E6-936B-F095E2FAADB1}"/>
            </a:ext>
          </a:extLst>
        </xdr:cNvPr>
        <xdr:cNvSpPr/>
      </xdr:nvSpPr>
      <xdr:spPr>
        <a:xfrm>
          <a:off x="6941820" y="51816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58</xdr:col>
      <xdr:colOff>0</xdr:colOff>
      <xdr:row>2</xdr:row>
      <xdr:rowOff>0</xdr:rowOff>
    </xdr:from>
    <xdr:to>
      <xdr:col>65</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26E36D3-4CC0-4BEA-8EA8-439CF5969832}"/>
            </a:ext>
          </a:extLst>
        </xdr:cNvPr>
        <xdr:cNvSpPr/>
      </xdr:nvSpPr>
      <xdr:spPr>
        <a:xfrm>
          <a:off x="66294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0365893-FAEF-4291-BD17-B7B3D8419EA2}"/>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7EAAB42-9C62-413F-82A2-145782EB6FD8}"/>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0</xdr:colOff>
      <xdr:row>1</xdr:row>
      <xdr:rowOff>0</xdr:rowOff>
    </xdr:from>
    <xdr:to>
      <xdr:col>69</xdr:col>
      <xdr:colOff>91440</xdr:colOff>
      <xdr:row>2</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BFB4081-6880-46DE-BD41-C010AD967DC8}"/>
            </a:ext>
          </a:extLst>
        </xdr:cNvPr>
        <xdr:cNvSpPr/>
      </xdr:nvSpPr>
      <xdr:spPr>
        <a:xfrm>
          <a:off x="7086600" y="1905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281940</xdr:colOff>
      <xdr:row>4</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45C1249-58C8-46B4-BD4C-AEEBE03AECA2}"/>
            </a:ext>
          </a:extLst>
        </xdr:cNvPr>
        <xdr:cNvSpPr/>
      </xdr:nvSpPr>
      <xdr:spPr>
        <a:xfrm>
          <a:off x="5791200" y="41148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598714</xdr:colOff>
      <xdr:row>2</xdr:row>
      <xdr:rowOff>283029</xdr:rowOff>
    </xdr:from>
    <xdr:to>
      <xdr:col>17</xdr:col>
      <xdr:colOff>140425</xdr:colOff>
      <xdr:row>3</xdr:row>
      <xdr:rowOff>106680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01FDB05-577E-4A91-83EC-FA5D90EA5451}"/>
            </a:ext>
          </a:extLst>
        </xdr:cNvPr>
        <xdr:cNvSpPr/>
      </xdr:nvSpPr>
      <xdr:spPr>
        <a:xfrm>
          <a:off x="17134114" y="6096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6804</xdr:colOff>
      <xdr:row>3</xdr:row>
      <xdr:rowOff>0</xdr:rowOff>
    </xdr:from>
    <xdr:to>
      <xdr:col>53</xdr:col>
      <xdr:colOff>0</xdr:colOff>
      <xdr:row>4</xdr:row>
      <xdr:rowOff>120650</xdr:rowOff>
    </xdr:to>
    <xdr:grpSp>
      <xdr:nvGrpSpPr>
        <xdr:cNvPr id="6" name="グループ化 5">
          <a:extLst>
            <a:ext uri="{FF2B5EF4-FFF2-40B4-BE49-F238E27FC236}">
              <a16:creationId xmlns:a16="http://schemas.microsoft.com/office/drawing/2014/main" id="{397D818D-3DC4-A433-6B75-B74836C1A19C}"/>
            </a:ext>
          </a:extLst>
        </xdr:cNvPr>
        <xdr:cNvGrpSpPr/>
      </xdr:nvGrpSpPr>
      <xdr:grpSpPr>
        <a:xfrm>
          <a:off x="3961584" y="716280"/>
          <a:ext cx="8466636" cy="288290"/>
          <a:chOff x="3479800" y="895350"/>
          <a:chExt cx="3810000" cy="292100"/>
        </a:xfrm>
      </xdr:grpSpPr>
      <xdr:sp macro="" textlink="">
        <xdr:nvSpPr>
          <xdr:cNvPr id="2" name="Line 111">
            <a:extLst>
              <a:ext uri="{FF2B5EF4-FFF2-40B4-BE49-F238E27FC236}">
                <a16:creationId xmlns:a16="http://schemas.microsoft.com/office/drawing/2014/main" id="{00000000-0008-0000-0E00-000002000000}"/>
              </a:ext>
            </a:extLst>
          </xdr:cNvPr>
          <xdr:cNvSpPr>
            <a:spLocks noChangeShapeType="1"/>
          </xdr:cNvSpPr>
        </xdr:nvSpPr>
        <xdr:spPr bwMode="auto">
          <a:xfrm flipV="1">
            <a:off x="3479800" y="1154522"/>
            <a:ext cx="3810000" cy="6412"/>
          </a:xfrm>
          <a:prstGeom prst="line">
            <a:avLst/>
          </a:prstGeom>
          <a:noFill/>
          <a:ln w="28575">
            <a:solidFill>
              <a:srgbClr val="0000FF"/>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 name="テキスト ボックス 4">
            <a:extLst>
              <a:ext uri="{FF2B5EF4-FFF2-40B4-BE49-F238E27FC236}">
                <a16:creationId xmlns:a16="http://schemas.microsoft.com/office/drawing/2014/main" id="{BA1B6D53-FE86-AA60-C212-6F574F88EE3F}"/>
              </a:ext>
            </a:extLst>
          </xdr:cNvPr>
          <xdr:cNvSpPr txBox="1"/>
        </xdr:nvSpPr>
        <xdr:spPr>
          <a:xfrm>
            <a:off x="4425029" y="895350"/>
            <a:ext cx="2006794"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b="1">
                <a:solidFill>
                  <a:srgbClr val="0000FF"/>
                </a:solidFill>
                <a:latin typeface="ＭＳ 明朝" panose="02020609040205080304" pitchFamily="17" charset="-128"/>
                <a:ea typeface="ＭＳ 明朝" panose="02020609040205080304" pitchFamily="17" charset="-128"/>
              </a:rPr>
              <a:t>ESCO</a:t>
            </a:r>
            <a:r>
              <a:rPr kumimoji="1" lang="ja-JP" altLang="en-US" sz="1000" b="1">
                <a:solidFill>
                  <a:srgbClr val="0000FF"/>
                </a:solidFill>
                <a:latin typeface="ＭＳ 明朝" panose="02020609040205080304" pitchFamily="17" charset="-128"/>
                <a:ea typeface="ＭＳ 明朝" panose="02020609040205080304" pitchFamily="17" charset="-128"/>
              </a:rPr>
              <a:t>サービス期間</a:t>
            </a:r>
            <a:r>
              <a:rPr kumimoji="1" lang="en-US" altLang="ja-JP" sz="1000" b="1">
                <a:solidFill>
                  <a:srgbClr val="0000FF"/>
                </a:solidFill>
                <a:latin typeface="ＭＳ 明朝" panose="02020609040205080304" pitchFamily="17" charset="-128"/>
                <a:ea typeface="ＭＳ 明朝" panose="02020609040205080304" pitchFamily="17" charset="-128"/>
              </a:rPr>
              <a:t>(10</a:t>
            </a:r>
            <a:r>
              <a:rPr kumimoji="1" lang="ja-JP" altLang="en-US" sz="1000" b="1">
                <a:solidFill>
                  <a:srgbClr val="0000FF"/>
                </a:solidFill>
                <a:latin typeface="ＭＳ 明朝" panose="02020609040205080304" pitchFamily="17" charset="-128"/>
                <a:ea typeface="ＭＳ 明朝" panose="02020609040205080304" pitchFamily="17" charset="-128"/>
              </a:rPr>
              <a:t>年間</a:t>
            </a:r>
            <a:r>
              <a:rPr kumimoji="1" lang="en-US" altLang="ja-JP" sz="1000" b="1">
                <a:solidFill>
                  <a:srgbClr val="0000FF"/>
                </a:solidFill>
                <a:latin typeface="ＭＳ 明朝" panose="02020609040205080304" pitchFamily="17" charset="-128"/>
                <a:ea typeface="ＭＳ 明朝" panose="02020609040205080304" pitchFamily="17" charset="-128"/>
              </a:rPr>
              <a:t>)</a:t>
            </a:r>
          </a:p>
          <a:p>
            <a:pPr algn="ctr"/>
            <a:endParaRPr kumimoji="1" lang="ja-JP" altLang="en-US" sz="1000" b="1">
              <a:solidFill>
                <a:srgbClr val="0000FF"/>
              </a:solidFill>
              <a:latin typeface="ＭＳ 明朝" panose="02020609040205080304" pitchFamily="17" charset="-128"/>
              <a:ea typeface="ＭＳ 明朝" panose="02020609040205080304" pitchFamily="17" charset="-128"/>
            </a:endParaRPr>
          </a:p>
        </xdr:txBody>
      </xdr:sp>
    </xdr:grpSp>
    <xdr:clientData/>
  </xdr:twoCellAnchor>
  <xdr:twoCellAnchor>
    <xdr:from>
      <xdr:col>60</xdr:col>
      <xdr:colOff>64770</xdr:colOff>
      <xdr:row>1</xdr:row>
      <xdr:rowOff>175260</xdr:rowOff>
    </xdr:from>
    <xdr:to>
      <xdr:col>67</xdr:col>
      <xdr:colOff>33020</xdr:colOff>
      <xdr:row>2</xdr:row>
      <xdr:rowOff>142240</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B032C5B0-2AAA-4C0A-8751-E5D7966AA91D}"/>
            </a:ext>
          </a:extLst>
        </xdr:cNvPr>
        <xdr:cNvSpPr/>
      </xdr:nvSpPr>
      <xdr:spPr>
        <a:xfrm>
          <a:off x="14269720" y="365760"/>
          <a:ext cx="90170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0</xdr:colOff>
      <xdr:row>2</xdr:row>
      <xdr:rowOff>0</xdr:rowOff>
    </xdr:from>
    <xdr:to>
      <xdr:col>66</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AB42710-A1DB-4851-88C4-05A4EEF5A9D5}"/>
            </a:ext>
          </a:extLst>
        </xdr:cNvPr>
        <xdr:cNvSpPr/>
      </xdr:nvSpPr>
      <xdr:spPr>
        <a:xfrm>
          <a:off x="67437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59</xdr:col>
      <xdr:colOff>0</xdr:colOff>
      <xdr:row>2</xdr:row>
      <xdr:rowOff>22860</xdr:rowOff>
    </xdr:from>
    <xdr:to>
      <xdr:col>66</xdr:col>
      <xdr:colOff>91440</xdr:colOff>
      <xdr:row>3</xdr:row>
      <xdr:rowOff>167640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5ACBF33-1B25-4455-9033-3A6C2B657E2F}"/>
            </a:ext>
          </a:extLst>
        </xdr:cNvPr>
        <xdr:cNvSpPr/>
      </xdr:nvSpPr>
      <xdr:spPr>
        <a:xfrm>
          <a:off x="6743700" y="40386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60</xdr:col>
      <xdr:colOff>0</xdr:colOff>
      <xdr:row>2</xdr:row>
      <xdr:rowOff>0</xdr:rowOff>
    </xdr:from>
    <xdr:to>
      <xdr:col>67</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6B00647-97D0-4650-9D43-00597CF5114B}"/>
            </a:ext>
          </a:extLst>
        </xdr:cNvPr>
        <xdr:cNvSpPr/>
      </xdr:nvSpPr>
      <xdr:spPr>
        <a:xfrm>
          <a:off x="68580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59</xdr:col>
      <xdr:colOff>0</xdr:colOff>
      <xdr:row>2</xdr:row>
      <xdr:rowOff>0</xdr:rowOff>
    </xdr:from>
    <xdr:to>
      <xdr:col>66</xdr:col>
      <xdr:colOff>91440</xdr:colOff>
      <xdr:row>3</xdr:row>
      <xdr:rowOff>144780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AF099FE-6B75-46BC-92CD-A8585B73A7E8}"/>
            </a:ext>
          </a:extLst>
        </xdr:cNvPr>
        <xdr:cNvSpPr/>
      </xdr:nvSpPr>
      <xdr:spPr>
        <a:xfrm>
          <a:off x="6743700" y="381000"/>
          <a:ext cx="891540" cy="33528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目次に戻る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39"/>
  <sheetViews>
    <sheetView view="pageBreakPreview" zoomScale="85" zoomScaleNormal="85" zoomScaleSheetLayoutView="85" workbookViewId="0">
      <selection activeCell="J8" sqref="J8"/>
    </sheetView>
  </sheetViews>
  <sheetFormatPr defaultColWidth="9" defaultRowHeight="13.2"/>
  <cols>
    <col min="1" max="16384" width="9" style="7"/>
  </cols>
  <sheetData>
    <row r="2" spans="1:9" ht="19.2">
      <c r="A2" s="5"/>
      <c r="B2" s="5"/>
      <c r="C2" s="5"/>
      <c r="D2" s="5"/>
      <c r="E2" s="5"/>
      <c r="F2" s="5"/>
      <c r="G2" s="5"/>
      <c r="H2" s="6"/>
    </row>
    <row r="3" spans="1:9" ht="14.1" customHeight="1">
      <c r="A3" s="8"/>
      <c r="B3" s="5"/>
      <c r="C3" s="5"/>
      <c r="D3" s="5"/>
      <c r="E3" s="5"/>
      <c r="F3" s="5"/>
      <c r="G3" s="5"/>
      <c r="H3" s="5"/>
      <c r="I3" s="5"/>
    </row>
    <row r="4" spans="1:9" ht="14.4">
      <c r="A4" s="8"/>
      <c r="B4" s="5"/>
      <c r="C4" s="5"/>
      <c r="D4" s="5"/>
      <c r="E4" s="5"/>
      <c r="F4" s="5"/>
      <c r="G4" s="5"/>
      <c r="H4" s="5"/>
      <c r="I4" s="5"/>
    </row>
    <row r="5" spans="1:9" ht="14.4">
      <c r="A5" s="8"/>
      <c r="B5" s="5"/>
      <c r="C5" s="5"/>
      <c r="D5" s="5"/>
      <c r="E5" s="5"/>
      <c r="F5" s="5"/>
      <c r="G5" s="5"/>
      <c r="H5" s="5"/>
      <c r="I5" s="5"/>
    </row>
    <row r="6" spans="1:9" ht="14.4">
      <c r="A6" s="8"/>
      <c r="B6" s="5"/>
      <c r="C6" s="5"/>
      <c r="D6" s="5"/>
      <c r="E6" s="5"/>
      <c r="F6" s="5"/>
      <c r="G6" s="5"/>
      <c r="H6" s="5"/>
      <c r="I6" s="5"/>
    </row>
    <row r="7" spans="1:9" ht="27.9" customHeight="1">
      <c r="A7" s="173" t="s">
        <v>151</v>
      </c>
      <c r="B7" s="173"/>
      <c r="C7" s="173"/>
      <c r="D7" s="173"/>
      <c r="E7" s="173"/>
      <c r="F7" s="173"/>
      <c r="G7" s="173"/>
      <c r="H7" s="173"/>
      <c r="I7" s="173"/>
    </row>
    <row r="8" spans="1:9" ht="23.4">
      <c r="A8" s="173" t="s">
        <v>242</v>
      </c>
      <c r="B8" s="173"/>
      <c r="C8" s="173"/>
      <c r="D8" s="173"/>
      <c r="E8" s="173"/>
      <c r="F8" s="173"/>
      <c r="G8" s="173"/>
      <c r="H8" s="173"/>
      <c r="I8" s="173"/>
    </row>
    <row r="9" spans="1:9" ht="14.1" customHeight="1">
      <c r="A9" s="9"/>
      <c r="B9" s="9"/>
      <c r="C9" s="9"/>
      <c r="D9" s="9"/>
      <c r="E9" s="9"/>
      <c r="F9" s="9"/>
      <c r="G9" s="9"/>
      <c r="H9" s="9"/>
      <c r="I9" s="9"/>
    </row>
    <row r="10" spans="1:9" ht="14.1" customHeight="1">
      <c r="A10" s="22"/>
      <c r="B10" s="23"/>
      <c r="C10" s="23"/>
      <c r="D10" s="23"/>
      <c r="E10" s="23"/>
      <c r="F10" s="23"/>
      <c r="G10" s="23"/>
      <c r="H10" s="23"/>
      <c r="I10" s="23"/>
    </row>
    <row r="11" spans="1:9" ht="14.1" customHeight="1">
      <c r="A11" s="21"/>
      <c r="B11" s="21"/>
      <c r="C11" s="21"/>
      <c r="D11" s="21"/>
      <c r="E11" s="21"/>
      <c r="F11" s="21"/>
      <c r="G11" s="21"/>
      <c r="H11" s="21"/>
      <c r="I11" s="21"/>
    </row>
    <row r="12" spans="1:9" ht="14.1" customHeight="1">
      <c r="A12" s="20"/>
      <c r="B12" s="20"/>
      <c r="C12" s="20"/>
      <c r="D12" s="20"/>
      <c r="E12" s="20"/>
      <c r="F12" s="20"/>
      <c r="G12" s="20"/>
      <c r="H12" s="20"/>
      <c r="I12" s="20"/>
    </row>
    <row r="13" spans="1:9" ht="14.1" customHeight="1">
      <c r="A13" s="10"/>
      <c r="B13" s="5"/>
      <c r="C13" s="5"/>
      <c r="D13" s="5"/>
      <c r="E13" s="5"/>
      <c r="F13" s="5"/>
      <c r="G13" s="5"/>
      <c r="H13" s="5"/>
      <c r="I13" s="5"/>
    </row>
    <row r="14" spans="1:9" ht="14.1" customHeight="1">
      <c r="A14" s="10"/>
      <c r="B14" s="5"/>
      <c r="C14" s="5"/>
      <c r="D14" s="5"/>
      <c r="E14" s="5"/>
      <c r="F14" s="5"/>
      <c r="G14" s="5"/>
      <c r="H14" s="5"/>
      <c r="I14" s="5"/>
    </row>
    <row r="15" spans="1:9" ht="14.1" customHeight="1">
      <c r="A15" s="10"/>
      <c r="B15" s="5"/>
      <c r="C15" s="5"/>
      <c r="D15" s="5"/>
      <c r="E15" s="5"/>
      <c r="F15" s="5"/>
      <c r="G15" s="5"/>
      <c r="H15" s="5"/>
      <c r="I15" s="5"/>
    </row>
    <row r="16" spans="1:9" ht="14.1" customHeight="1">
      <c r="A16" s="10"/>
      <c r="B16" s="5"/>
      <c r="C16" s="5"/>
      <c r="D16" s="5"/>
      <c r="E16" s="5"/>
      <c r="F16" s="5"/>
      <c r="G16" s="5"/>
      <c r="H16" s="5"/>
      <c r="I16" s="5"/>
    </row>
    <row r="17" spans="1:9" ht="14.1" customHeight="1">
      <c r="A17" s="10"/>
      <c r="B17" s="5"/>
      <c r="C17" s="5"/>
      <c r="D17" s="5"/>
      <c r="E17" s="5"/>
      <c r="F17" s="5"/>
      <c r="G17" s="5"/>
      <c r="H17" s="5"/>
      <c r="I17" s="5"/>
    </row>
    <row r="18" spans="1:9" ht="14.1" customHeight="1">
      <c r="A18" s="10"/>
      <c r="B18" s="5"/>
      <c r="C18" s="5"/>
      <c r="D18" s="5"/>
      <c r="E18" s="5"/>
      <c r="F18" s="5"/>
      <c r="G18" s="5"/>
      <c r="H18" s="5"/>
      <c r="I18" s="5"/>
    </row>
    <row r="19" spans="1:9" ht="14.1" customHeight="1">
      <c r="A19" s="10"/>
      <c r="B19" s="5"/>
      <c r="C19" s="5"/>
      <c r="D19" s="5"/>
      <c r="E19" s="5"/>
      <c r="F19" s="5"/>
      <c r="G19" s="5"/>
      <c r="H19" s="5"/>
      <c r="I19" s="5"/>
    </row>
    <row r="20" spans="1:9" ht="14.1" customHeight="1">
      <c r="A20" s="10"/>
      <c r="B20" s="5"/>
      <c r="C20" s="5"/>
      <c r="D20" s="5"/>
      <c r="E20" s="5"/>
      <c r="F20" s="5"/>
      <c r="G20" s="5"/>
      <c r="H20" s="5"/>
      <c r="I20" s="5"/>
    </row>
    <row r="21" spans="1:9" ht="14.1" customHeight="1">
      <c r="A21" s="10"/>
      <c r="B21" s="5"/>
      <c r="C21" s="5"/>
      <c r="D21" s="5"/>
      <c r="E21" s="5"/>
      <c r="F21" s="5"/>
      <c r="G21" s="5"/>
      <c r="H21" s="5"/>
      <c r="I21" s="5"/>
    </row>
    <row r="22" spans="1:9" ht="14.1" customHeight="1">
      <c r="A22" s="10"/>
      <c r="B22" s="5"/>
      <c r="C22" s="5"/>
      <c r="D22" s="5"/>
      <c r="E22" s="5"/>
      <c r="F22" s="5"/>
      <c r="G22" s="5"/>
      <c r="H22" s="5"/>
      <c r="I22" s="5"/>
    </row>
    <row r="23" spans="1:9" ht="14.1" customHeight="1">
      <c r="A23" s="10"/>
      <c r="B23" s="5"/>
      <c r="C23" s="5"/>
      <c r="D23" s="5"/>
      <c r="E23" s="5"/>
      <c r="F23" s="5"/>
      <c r="G23" s="5"/>
      <c r="H23" s="5"/>
      <c r="I23" s="5"/>
    </row>
    <row r="24" spans="1:9" ht="14.1" customHeight="1">
      <c r="A24" s="8"/>
      <c r="B24" s="5"/>
      <c r="C24" s="5"/>
      <c r="D24" s="5"/>
      <c r="E24" s="5"/>
      <c r="F24" s="5"/>
      <c r="G24" s="5"/>
      <c r="H24" s="5"/>
      <c r="I24" s="5"/>
    </row>
    <row r="25" spans="1:9" ht="14.4">
      <c r="A25" s="8"/>
      <c r="B25" s="5"/>
      <c r="C25" s="5"/>
      <c r="D25" s="5"/>
      <c r="E25" s="5"/>
      <c r="F25" s="5"/>
      <c r="G25" s="5"/>
      <c r="H25" s="5"/>
      <c r="I25" s="5"/>
    </row>
    <row r="26" spans="1:9" ht="14.4">
      <c r="A26" s="8"/>
      <c r="B26" s="5"/>
      <c r="C26" s="5"/>
      <c r="D26" s="5"/>
      <c r="E26" s="5"/>
      <c r="F26" s="5"/>
      <c r="G26" s="5"/>
      <c r="H26" s="5"/>
      <c r="I26" s="5"/>
    </row>
    <row r="27" spans="1:9" ht="14.1" customHeight="1">
      <c r="A27" s="173" t="s">
        <v>152</v>
      </c>
      <c r="B27" s="173"/>
      <c r="C27" s="173"/>
      <c r="D27" s="173"/>
      <c r="E27" s="173"/>
      <c r="F27" s="173"/>
      <c r="G27" s="173"/>
      <c r="H27" s="173"/>
      <c r="I27" s="173"/>
    </row>
    <row r="28" spans="1:9" ht="14.1" customHeight="1">
      <c r="A28" s="173"/>
      <c r="B28" s="173"/>
      <c r="C28" s="173"/>
      <c r="D28" s="173"/>
      <c r="E28" s="173"/>
      <c r="F28" s="173"/>
      <c r="G28" s="173"/>
      <c r="H28" s="173"/>
      <c r="I28" s="173"/>
    </row>
    <row r="29" spans="1:9" ht="14.1" customHeight="1">
      <c r="A29" s="173" t="s">
        <v>153</v>
      </c>
      <c r="B29" s="173"/>
      <c r="C29" s="173"/>
      <c r="D29" s="173"/>
      <c r="E29" s="173"/>
      <c r="F29" s="173"/>
      <c r="G29" s="173"/>
      <c r="H29" s="173"/>
      <c r="I29" s="173"/>
    </row>
    <row r="30" spans="1:9" ht="14.1" customHeight="1">
      <c r="A30" s="173"/>
      <c r="B30" s="173"/>
      <c r="C30" s="173"/>
      <c r="D30" s="173"/>
      <c r="E30" s="173"/>
      <c r="F30" s="173"/>
      <c r="G30" s="173"/>
      <c r="H30" s="173"/>
      <c r="I30" s="173"/>
    </row>
    <row r="31" spans="1:9" ht="14.1" customHeight="1"/>
    <row r="32" spans="1:9" ht="14.1" customHeight="1"/>
    <row r="33" ht="14.1" customHeight="1"/>
    <row r="34" ht="14.1" customHeight="1"/>
    <row r="35" ht="14.1" customHeight="1"/>
    <row r="36" ht="14.1" customHeight="1"/>
    <row r="37" ht="14.1" customHeight="1"/>
    <row r="38" ht="14.1" customHeight="1"/>
    <row r="39" ht="14.1" customHeight="1"/>
  </sheetData>
  <mergeCells count="4">
    <mergeCell ref="A7:I7"/>
    <mergeCell ref="A8:I8"/>
    <mergeCell ref="A29:I30"/>
    <mergeCell ref="A27:I28"/>
  </mergeCells>
  <phoneticPr fontId="24"/>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EB01-31DD-4729-A498-AD16CE30EF6D}">
  <dimension ref="A1:BC55"/>
  <sheetViews>
    <sheetView view="pageBreakPreview" topLeftCell="A19" zoomScaleNormal="100" zoomScaleSheetLayoutView="100" workbookViewId="0">
      <selection activeCell="K1" sqref="K1"/>
    </sheetView>
  </sheetViews>
  <sheetFormatPr defaultColWidth="1.6640625" defaultRowHeight="15" customHeight="1"/>
  <cols>
    <col min="1" max="16384" width="1.6640625" style="4"/>
  </cols>
  <sheetData>
    <row r="1" spans="1:55" ht="15" customHeight="1">
      <c r="A1" s="199" t="s">
        <v>159</v>
      </c>
      <c r="B1" s="199"/>
      <c r="C1" s="199"/>
      <c r="D1" s="199"/>
      <c r="E1" s="199"/>
      <c r="F1" s="199"/>
      <c r="G1" s="199"/>
      <c r="H1" s="199"/>
      <c r="I1" s="199"/>
      <c r="J1" s="199"/>
    </row>
    <row r="3" spans="1:55" ht="15" customHeight="1">
      <c r="A3" s="200" t="s">
        <v>55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3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2"/>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18" t="s">
        <v>59</v>
      </c>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2" t="s">
        <v>30</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41" t="s">
        <v>29</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2:55" ht="15" customHeight="1">
      <c r="B55" s="1"/>
      <c r="C55" s="1"/>
      <c r="D55" s="1"/>
      <c r="E55" s="1"/>
      <c r="F55" s="1"/>
      <c r="G55" s="1"/>
      <c r="H55" s="1"/>
      <c r="I55" s="1"/>
      <c r="J55" s="1"/>
      <c r="K55" s="1"/>
      <c r="L55" s="1"/>
      <c r="M55" s="1"/>
      <c r="N55" s="1"/>
      <c r="O55" s="1"/>
      <c r="P55"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4" max="5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2176-20BA-4A68-9209-509F4A49A6EC}">
  <dimension ref="A1:BC57"/>
  <sheetViews>
    <sheetView view="pageBreakPreview" zoomScaleNormal="100" zoomScaleSheetLayoutView="100" workbookViewId="0">
      <selection activeCell="Q65" sqref="Q65"/>
    </sheetView>
  </sheetViews>
  <sheetFormatPr defaultColWidth="1.6640625" defaultRowHeight="15" customHeight="1"/>
  <cols>
    <col min="1" max="16384" width="1.6640625" style="4"/>
  </cols>
  <sheetData>
    <row r="1" spans="1:55" ht="15" customHeight="1">
      <c r="A1" s="199" t="s">
        <v>160</v>
      </c>
      <c r="B1" s="199"/>
      <c r="C1" s="199"/>
      <c r="D1" s="199"/>
      <c r="E1" s="199"/>
      <c r="F1" s="199"/>
      <c r="G1" s="199"/>
      <c r="H1" s="199"/>
      <c r="I1" s="199"/>
      <c r="J1" s="199"/>
    </row>
    <row r="3" spans="1:55" ht="15" customHeight="1">
      <c r="A3" s="200" t="s">
        <v>240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A7" s="19"/>
      <c r="B7" s="125"/>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126"/>
      <c r="BC7" s="19"/>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41" t="s">
        <v>60</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36"/>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37"/>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8EB2-D019-48BC-AD64-12980FB5F34C}">
  <dimension ref="A1:BC57"/>
  <sheetViews>
    <sheetView view="pageBreakPreview" zoomScaleNormal="100" zoomScaleSheetLayoutView="100" workbookViewId="0">
      <selection sqref="A1:J1"/>
    </sheetView>
  </sheetViews>
  <sheetFormatPr defaultColWidth="1.6640625" defaultRowHeight="15" customHeight="1"/>
  <cols>
    <col min="1" max="16384" width="1.6640625" style="4"/>
  </cols>
  <sheetData>
    <row r="1" spans="1:55" ht="15" customHeight="1">
      <c r="A1" s="199" t="s">
        <v>161</v>
      </c>
      <c r="B1" s="199"/>
      <c r="C1" s="199"/>
      <c r="D1" s="199"/>
      <c r="E1" s="199"/>
      <c r="F1" s="199"/>
      <c r="G1" s="199"/>
      <c r="H1" s="199"/>
      <c r="I1" s="199"/>
      <c r="J1" s="199"/>
    </row>
    <row r="3" spans="1:55" ht="15" customHeight="1">
      <c r="A3" s="200" t="s">
        <v>56</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18</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29" t="s">
        <v>200</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
      <c r="C54" s="29" t="s">
        <v>201</v>
      </c>
      <c r="D54" s="1"/>
      <c r="E54" s="1"/>
      <c r="F54" s="1"/>
      <c r="G54" s="1"/>
      <c r="H54" s="1"/>
      <c r="I54" s="1"/>
      <c r="J54" s="1"/>
      <c r="K54" s="1"/>
      <c r="L54" s="1"/>
      <c r="M54" s="1"/>
      <c r="N54" s="1"/>
      <c r="O54" s="1"/>
      <c r="P54" s="1"/>
    </row>
    <row r="55" spans="2:55" ht="15" customHeight="1">
      <c r="B55" s="38"/>
      <c r="C55" s="14" t="s">
        <v>33</v>
      </c>
      <c r="D55" s="27"/>
      <c r="E55" s="27"/>
      <c r="F55" s="27"/>
      <c r="G55" s="27"/>
      <c r="H55" s="27"/>
      <c r="I55" s="27"/>
      <c r="J55" s="27"/>
      <c r="K55" s="27"/>
      <c r="L55" s="27"/>
      <c r="M55" s="27"/>
      <c r="N55" s="27"/>
      <c r="O55" s="27"/>
      <c r="P55" s="27"/>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F153-A934-452D-9268-A71643E02DE5}">
  <dimension ref="A1:BC57"/>
  <sheetViews>
    <sheetView view="pageBreakPreview" zoomScaleNormal="100" zoomScaleSheetLayoutView="100" workbookViewId="0">
      <selection activeCell="B56" sqref="B56"/>
    </sheetView>
  </sheetViews>
  <sheetFormatPr defaultColWidth="1.6640625" defaultRowHeight="15" customHeight="1"/>
  <cols>
    <col min="1" max="16384" width="1.6640625" style="4"/>
  </cols>
  <sheetData>
    <row r="1" spans="1:55" ht="15" customHeight="1">
      <c r="A1" s="199" t="s">
        <v>162</v>
      </c>
      <c r="B1" s="199"/>
      <c r="C1" s="199"/>
      <c r="D1" s="199"/>
      <c r="E1" s="199"/>
      <c r="F1" s="199"/>
      <c r="G1" s="199"/>
      <c r="H1" s="199"/>
      <c r="I1" s="199"/>
      <c r="J1" s="199"/>
    </row>
    <row r="3" spans="1:55" ht="15" customHeight="1">
      <c r="A3" s="200" t="s">
        <v>57</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202</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6514-A34B-400F-BF9A-786BB6922435}">
  <dimension ref="A1:BC57"/>
  <sheetViews>
    <sheetView view="pageBreakPreview" topLeftCell="D1" zoomScaleNormal="100" zoomScaleSheetLayoutView="100" workbookViewId="0">
      <selection activeCell="C52" sqref="C52"/>
    </sheetView>
  </sheetViews>
  <sheetFormatPr defaultColWidth="1.6640625" defaultRowHeight="15" customHeight="1"/>
  <cols>
    <col min="1" max="16384" width="1.6640625" style="4"/>
  </cols>
  <sheetData>
    <row r="1" spans="1:55" ht="15" customHeight="1">
      <c r="A1" s="199" t="s">
        <v>204</v>
      </c>
      <c r="B1" s="199"/>
      <c r="C1" s="199"/>
      <c r="D1" s="199"/>
      <c r="E1" s="199"/>
      <c r="F1" s="199"/>
      <c r="G1" s="199"/>
      <c r="H1" s="199"/>
      <c r="I1" s="199"/>
      <c r="J1" s="199"/>
    </row>
    <row r="3" spans="1:55" ht="15" customHeight="1">
      <c r="A3" s="200" t="s">
        <v>203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4" t="s">
        <v>241</v>
      </c>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t="s">
        <v>220</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 t="s">
        <v>221</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B4433-BD71-43BB-AD6B-5031A2C894DD}">
  <dimension ref="B1:AH18"/>
  <sheetViews>
    <sheetView tabSelected="1" view="pageBreakPreview" zoomScaleNormal="100" zoomScaleSheetLayoutView="100" zoomScalePageLayoutView="85" workbookViewId="0"/>
  </sheetViews>
  <sheetFormatPr defaultColWidth="2.109375" defaultRowHeight="15.9" customHeight="1"/>
  <cols>
    <col min="1" max="1" width="0.109375" style="2" customWidth="1"/>
    <col min="2" max="16384" width="2.109375" style="2"/>
  </cols>
  <sheetData>
    <row r="1" spans="2:34" s="25" customFormat="1" ht="17.100000000000001" customHeight="1">
      <c r="B1" s="174" t="s">
        <v>243</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2:34" s="25" customFormat="1" ht="17.100000000000001" customHeight="1">
      <c r="B2" s="177" t="s">
        <v>166</v>
      </c>
      <c r="C2" s="178"/>
      <c r="D2" s="178"/>
      <c r="E2" s="178"/>
      <c r="F2" s="178"/>
      <c r="G2" s="178"/>
      <c r="H2" s="178"/>
      <c r="I2" s="178"/>
      <c r="J2" s="178"/>
      <c r="K2" s="178"/>
      <c r="L2" s="178"/>
      <c r="M2" s="178"/>
      <c r="N2" s="179" t="s">
        <v>178</v>
      </c>
      <c r="O2" s="180"/>
      <c r="P2" s="180"/>
      <c r="Q2" s="180"/>
      <c r="R2" s="180"/>
      <c r="S2" s="180"/>
      <c r="T2" s="180"/>
      <c r="U2" s="180"/>
      <c r="V2" s="180"/>
      <c r="W2" s="180"/>
      <c r="X2" s="180"/>
      <c r="Y2" s="180"/>
      <c r="Z2" s="180"/>
      <c r="AA2" s="180"/>
      <c r="AB2" s="180"/>
      <c r="AC2" s="180"/>
      <c r="AD2" s="180"/>
      <c r="AE2" s="180"/>
      <c r="AF2" s="180"/>
      <c r="AG2" s="180"/>
      <c r="AH2" s="181"/>
    </row>
    <row r="3" spans="2:34" s="25" customFormat="1" ht="17.100000000000001" customHeight="1">
      <c r="B3" s="177" t="s">
        <v>167</v>
      </c>
      <c r="C3" s="178"/>
      <c r="D3" s="178"/>
      <c r="E3" s="178"/>
      <c r="F3" s="178"/>
      <c r="G3" s="178"/>
      <c r="H3" s="178"/>
      <c r="I3" s="178"/>
      <c r="J3" s="178"/>
      <c r="K3" s="178"/>
      <c r="L3" s="178"/>
      <c r="M3" s="178"/>
      <c r="N3" s="179" t="s">
        <v>187</v>
      </c>
      <c r="O3" s="180"/>
      <c r="P3" s="180"/>
      <c r="Q3" s="180"/>
      <c r="R3" s="180"/>
      <c r="S3" s="180"/>
      <c r="T3" s="180"/>
      <c r="U3" s="180"/>
      <c r="V3" s="180"/>
      <c r="W3" s="180"/>
      <c r="X3" s="180"/>
      <c r="Y3" s="180"/>
      <c r="Z3" s="180"/>
      <c r="AA3" s="180"/>
      <c r="AB3" s="180"/>
      <c r="AC3" s="180"/>
      <c r="AD3" s="180"/>
      <c r="AE3" s="180"/>
      <c r="AF3" s="180"/>
      <c r="AG3" s="180"/>
      <c r="AH3" s="181"/>
    </row>
    <row r="4" spans="2:34" s="25" customFormat="1" ht="17.100000000000001" customHeight="1">
      <c r="B4" s="177" t="s">
        <v>175</v>
      </c>
      <c r="C4" s="178"/>
      <c r="D4" s="178"/>
      <c r="E4" s="178"/>
      <c r="F4" s="178"/>
      <c r="G4" s="178"/>
      <c r="H4" s="178"/>
      <c r="I4" s="178"/>
      <c r="J4" s="178"/>
      <c r="K4" s="178"/>
      <c r="L4" s="178"/>
      <c r="M4" s="178"/>
      <c r="N4" s="182" t="s">
        <v>186</v>
      </c>
      <c r="O4" s="183"/>
      <c r="P4" s="183"/>
      <c r="Q4" s="183"/>
      <c r="R4" s="183"/>
      <c r="S4" s="183"/>
      <c r="T4" s="183"/>
      <c r="U4" s="183"/>
      <c r="V4" s="183"/>
      <c r="W4" s="183"/>
      <c r="X4" s="183"/>
      <c r="Y4" s="183"/>
      <c r="Z4" s="183"/>
      <c r="AA4" s="183"/>
      <c r="AB4" s="183"/>
      <c r="AC4" s="183"/>
      <c r="AD4" s="183"/>
      <c r="AE4" s="183"/>
      <c r="AF4" s="183"/>
      <c r="AG4" s="183"/>
      <c r="AH4" s="184"/>
    </row>
    <row r="5" spans="2:34" s="25" customFormat="1" ht="17.100000000000001" customHeight="1">
      <c r="B5" s="177" t="s">
        <v>176</v>
      </c>
      <c r="C5" s="178"/>
      <c r="D5" s="178"/>
      <c r="E5" s="178"/>
      <c r="F5" s="178"/>
      <c r="G5" s="178"/>
      <c r="H5" s="178"/>
      <c r="I5" s="178"/>
      <c r="J5" s="178"/>
      <c r="K5" s="178"/>
      <c r="L5" s="178"/>
      <c r="M5" s="178"/>
      <c r="N5" s="182" t="s">
        <v>188</v>
      </c>
      <c r="O5" s="183"/>
      <c r="P5" s="183"/>
      <c r="Q5" s="183"/>
      <c r="R5" s="183"/>
      <c r="S5" s="183"/>
      <c r="T5" s="183"/>
      <c r="U5" s="183"/>
      <c r="V5" s="183"/>
      <c r="W5" s="183"/>
      <c r="X5" s="183"/>
      <c r="Y5" s="183"/>
      <c r="Z5" s="183"/>
      <c r="AA5" s="183"/>
      <c r="AB5" s="183"/>
      <c r="AC5" s="183"/>
      <c r="AD5" s="183"/>
      <c r="AE5" s="183"/>
      <c r="AF5" s="183"/>
      <c r="AG5" s="183"/>
      <c r="AH5" s="184"/>
    </row>
    <row r="6" spans="2:34" s="25" customFormat="1" ht="17.100000000000001" customHeight="1">
      <c r="B6" s="177" t="s">
        <v>177</v>
      </c>
      <c r="C6" s="178"/>
      <c r="D6" s="178"/>
      <c r="E6" s="178"/>
      <c r="F6" s="178"/>
      <c r="G6" s="178"/>
      <c r="H6" s="178"/>
      <c r="I6" s="178"/>
      <c r="J6" s="178"/>
      <c r="K6" s="178"/>
      <c r="L6" s="178"/>
      <c r="M6" s="178"/>
      <c r="N6" s="182" t="s">
        <v>189</v>
      </c>
      <c r="O6" s="183"/>
      <c r="P6" s="183"/>
      <c r="Q6" s="183"/>
      <c r="R6" s="183"/>
      <c r="S6" s="183"/>
      <c r="T6" s="183"/>
      <c r="U6" s="183"/>
      <c r="V6" s="183"/>
      <c r="W6" s="183"/>
      <c r="X6" s="183"/>
      <c r="Y6" s="183"/>
      <c r="Z6" s="183"/>
      <c r="AA6" s="183"/>
      <c r="AB6" s="183"/>
      <c r="AC6" s="183"/>
      <c r="AD6" s="183"/>
      <c r="AE6" s="183"/>
      <c r="AF6" s="183"/>
      <c r="AG6" s="183"/>
      <c r="AH6" s="184"/>
    </row>
    <row r="7" spans="2:34" s="25" customFormat="1" ht="13.2">
      <c r="B7" s="177" t="s">
        <v>168</v>
      </c>
      <c r="C7" s="178"/>
      <c r="D7" s="178"/>
      <c r="E7" s="178"/>
      <c r="F7" s="178"/>
      <c r="G7" s="178"/>
      <c r="H7" s="178"/>
      <c r="I7" s="178"/>
      <c r="J7" s="178"/>
      <c r="K7" s="178"/>
      <c r="L7" s="178"/>
      <c r="M7" s="178"/>
      <c r="N7" s="182" t="s">
        <v>185</v>
      </c>
      <c r="O7" s="183"/>
      <c r="P7" s="183"/>
      <c r="Q7" s="183"/>
      <c r="R7" s="183"/>
      <c r="S7" s="183"/>
      <c r="T7" s="183"/>
      <c r="U7" s="183"/>
      <c r="V7" s="183"/>
      <c r="W7" s="183"/>
      <c r="X7" s="183"/>
      <c r="Y7" s="183"/>
      <c r="Z7" s="183"/>
      <c r="AA7" s="183"/>
      <c r="AB7" s="183"/>
      <c r="AC7" s="183"/>
      <c r="AD7" s="183"/>
      <c r="AE7" s="183"/>
      <c r="AF7" s="183"/>
      <c r="AG7" s="183"/>
      <c r="AH7" s="184"/>
    </row>
    <row r="8" spans="2:34" s="25" customFormat="1" ht="17.100000000000001" customHeight="1">
      <c r="B8" s="177" t="s">
        <v>169</v>
      </c>
      <c r="C8" s="178"/>
      <c r="D8" s="178"/>
      <c r="E8" s="178"/>
      <c r="F8" s="178"/>
      <c r="G8" s="178"/>
      <c r="H8" s="178"/>
      <c r="I8" s="178"/>
      <c r="J8" s="178"/>
      <c r="K8" s="178"/>
      <c r="L8" s="178"/>
      <c r="M8" s="178"/>
      <c r="N8" s="182" t="s">
        <v>184</v>
      </c>
      <c r="O8" s="183"/>
      <c r="P8" s="183"/>
      <c r="Q8" s="183"/>
      <c r="R8" s="183"/>
      <c r="S8" s="183"/>
      <c r="T8" s="183"/>
      <c r="U8" s="183"/>
      <c r="V8" s="183"/>
      <c r="W8" s="183"/>
      <c r="X8" s="183"/>
      <c r="Y8" s="183"/>
      <c r="Z8" s="183"/>
      <c r="AA8" s="183"/>
      <c r="AB8" s="183"/>
      <c r="AC8" s="183"/>
      <c r="AD8" s="183"/>
      <c r="AE8" s="183"/>
      <c r="AF8" s="183"/>
      <c r="AG8" s="183"/>
      <c r="AH8" s="184"/>
    </row>
    <row r="9" spans="2:34" s="25" customFormat="1" ht="17.100000000000001" customHeight="1">
      <c r="B9" s="177" t="s">
        <v>170</v>
      </c>
      <c r="C9" s="178"/>
      <c r="D9" s="178"/>
      <c r="E9" s="178"/>
      <c r="F9" s="178"/>
      <c r="G9" s="178"/>
      <c r="H9" s="178"/>
      <c r="I9" s="178"/>
      <c r="J9" s="178"/>
      <c r="K9" s="178"/>
      <c r="L9" s="178"/>
      <c r="M9" s="178"/>
      <c r="N9" s="182" t="s">
        <v>183</v>
      </c>
      <c r="O9" s="183"/>
      <c r="P9" s="183"/>
      <c r="Q9" s="183"/>
      <c r="R9" s="183"/>
      <c r="S9" s="183"/>
      <c r="T9" s="183"/>
      <c r="U9" s="183"/>
      <c r="V9" s="183"/>
      <c r="W9" s="183"/>
      <c r="X9" s="183"/>
      <c r="Y9" s="183"/>
      <c r="Z9" s="183"/>
      <c r="AA9" s="183"/>
      <c r="AB9" s="183"/>
      <c r="AC9" s="183"/>
      <c r="AD9" s="183"/>
      <c r="AE9" s="183"/>
      <c r="AF9" s="183"/>
      <c r="AG9" s="183"/>
      <c r="AH9" s="184"/>
    </row>
    <row r="10" spans="2:34" s="25" customFormat="1" ht="17.100000000000001" customHeight="1">
      <c r="B10" s="177" t="s">
        <v>171</v>
      </c>
      <c r="C10" s="178"/>
      <c r="D10" s="178"/>
      <c r="E10" s="178"/>
      <c r="F10" s="178"/>
      <c r="G10" s="178"/>
      <c r="H10" s="178"/>
      <c r="I10" s="178"/>
      <c r="J10" s="178"/>
      <c r="K10" s="178"/>
      <c r="L10" s="178"/>
      <c r="M10" s="178"/>
      <c r="N10" s="182" t="s">
        <v>182</v>
      </c>
      <c r="O10" s="183"/>
      <c r="P10" s="183"/>
      <c r="Q10" s="183"/>
      <c r="R10" s="183"/>
      <c r="S10" s="183"/>
      <c r="T10" s="183"/>
      <c r="U10" s="183"/>
      <c r="V10" s="183"/>
      <c r="W10" s="183"/>
      <c r="X10" s="183"/>
      <c r="Y10" s="183"/>
      <c r="Z10" s="183"/>
      <c r="AA10" s="183"/>
      <c r="AB10" s="183"/>
      <c r="AC10" s="183"/>
      <c r="AD10" s="183"/>
      <c r="AE10" s="183"/>
      <c r="AF10" s="183"/>
      <c r="AG10" s="183"/>
      <c r="AH10" s="184"/>
    </row>
    <row r="11" spans="2:34" s="25" customFormat="1" ht="17.100000000000001" customHeight="1">
      <c r="B11" s="177" t="s">
        <v>172</v>
      </c>
      <c r="C11" s="178"/>
      <c r="D11" s="178"/>
      <c r="E11" s="178"/>
      <c r="F11" s="178"/>
      <c r="G11" s="178"/>
      <c r="H11" s="178"/>
      <c r="I11" s="178"/>
      <c r="J11" s="178"/>
      <c r="K11" s="178"/>
      <c r="L11" s="178"/>
      <c r="M11" s="178"/>
      <c r="N11" s="182" t="s">
        <v>181</v>
      </c>
      <c r="O11" s="183"/>
      <c r="P11" s="183"/>
      <c r="Q11" s="183"/>
      <c r="R11" s="183"/>
      <c r="S11" s="183"/>
      <c r="T11" s="183"/>
      <c r="U11" s="183"/>
      <c r="V11" s="183"/>
      <c r="W11" s="183"/>
      <c r="X11" s="183"/>
      <c r="Y11" s="183"/>
      <c r="Z11" s="183"/>
      <c r="AA11" s="183"/>
      <c r="AB11" s="183"/>
      <c r="AC11" s="183"/>
      <c r="AD11" s="183"/>
      <c r="AE11" s="183"/>
      <c r="AF11" s="183"/>
      <c r="AG11" s="183"/>
      <c r="AH11" s="184"/>
    </row>
    <row r="12" spans="2:34" s="25" customFormat="1" ht="17.100000000000001" customHeight="1">
      <c r="B12" s="177" t="s">
        <v>173</v>
      </c>
      <c r="C12" s="178"/>
      <c r="D12" s="178"/>
      <c r="E12" s="178"/>
      <c r="F12" s="178"/>
      <c r="G12" s="178"/>
      <c r="H12" s="178"/>
      <c r="I12" s="178"/>
      <c r="J12" s="178"/>
      <c r="K12" s="178"/>
      <c r="L12" s="178"/>
      <c r="M12" s="178"/>
      <c r="N12" s="182" t="s">
        <v>180</v>
      </c>
      <c r="O12" s="183"/>
      <c r="P12" s="183"/>
      <c r="Q12" s="183"/>
      <c r="R12" s="183"/>
      <c r="S12" s="183"/>
      <c r="T12" s="183"/>
      <c r="U12" s="183"/>
      <c r="V12" s="183"/>
      <c r="W12" s="183"/>
      <c r="X12" s="183"/>
      <c r="Y12" s="183"/>
      <c r="Z12" s="183"/>
      <c r="AA12" s="183"/>
      <c r="AB12" s="183"/>
      <c r="AC12" s="183"/>
      <c r="AD12" s="183"/>
      <c r="AE12" s="183"/>
      <c r="AF12" s="183"/>
      <c r="AG12" s="183"/>
      <c r="AH12" s="184"/>
    </row>
    <row r="13" spans="2:34" s="25" customFormat="1" ht="17.100000000000001" customHeight="1" thickBot="1">
      <c r="B13" s="185" t="s">
        <v>174</v>
      </c>
      <c r="C13" s="186"/>
      <c r="D13" s="186"/>
      <c r="E13" s="186"/>
      <c r="F13" s="186"/>
      <c r="G13" s="186"/>
      <c r="H13" s="186"/>
      <c r="I13" s="186"/>
      <c r="J13" s="186"/>
      <c r="K13" s="186"/>
      <c r="L13" s="186"/>
      <c r="M13" s="186"/>
      <c r="N13" s="187" t="s">
        <v>179</v>
      </c>
      <c r="O13" s="188"/>
      <c r="P13" s="188"/>
      <c r="Q13" s="188"/>
      <c r="R13" s="188"/>
      <c r="S13" s="188"/>
      <c r="T13" s="188"/>
      <c r="U13" s="188"/>
      <c r="V13" s="188"/>
      <c r="W13" s="188"/>
      <c r="X13" s="188"/>
      <c r="Y13" s="188"/>
      <c r="Z13" s="188"/>
      <c r="AA13" s="188"/>
      <c r="AB13" s="188"/>
      <c r="AC13" s="188"/>
      <c r="AD13" s="188"/>
      <c r="AE13" s="188"/>
      <c r="AF13" s="188"/>
      <c r="AG13" s="188"/>
      <c r="AH13" s="189"/>
    </row>
    <row r="14" spans="2:34" customFormat="1" ht="17.100000000000001" customHeight="1">
      <c r="B14" s="99"/>
      <c r="C14" s="99"/>
      <c r="D14" s="99"/>
      <c r="E14" s="99"/>
      <c r="F14" s="99"/>
      <c r="G14" s="99"/>
      <c r="H14" s="99"/>
      <c r="I14" s="99"/>
      <c r="J14" s="99"/>
      <c r="K14" s="99"/>
      <c r="L14" s="99"/>
      <c r="M14" s="100"/>
      <c r="N14" s="100"/>
      <c r="O14" s="100"/>
      <c r="P14" s="17"/>
      <c r="Q14" s="100"/>
      <c r="R14" s="100"/>
      <c r="S14" s="100"/>
      <c r="T14" s="100"/>
      <c r="U14" s="100"/>
      <c r="V14" s="100"/>
      <c r="W14" s="100"/>
      <c r="X14" s="100"/>
      <c r="Y14" s="100"/>
      <c r="Z14" s="100"/>
      <c r="AA14" s="100"/>
      <c r="AB14" s="100"/>
      <c r="AC14" s="100"/>
      <c r="AD14" s="100"/>
      <c r="AE14" s="100"/>
      <c r="AF14" s="100"/>
      <c r="AG14" s="100"/>
      <c r="AH14" s="12"/>
    </row>
    <row r="15" spans="2:34" customFormat="1" ht="17.100000000000001" customHeight="1">
      <c r="B15" s="11"/>
      <c r="C15" s="11"/>
      <c r="D15" s="11"/>
      <c r="E15" s="11"/>
      <c r="F15" s="11"/>
      <c r="G15" s="11"/>
      <c r="H15" s="11"/>
      <c r="I15" s="11"/>
      <c r="J15" s="11"/>
      <c r="K15" s="11"/>
      <c r="L15" s="11"/>
      <c r="M15" s="11"/>
      <c r="N15" s="12"/>
      <c r="O15" s="12"/>
      <c r="P15" s="12"/>
      <c r="Q15" s="12"/>
      <c r="R15" s="12"/>
      <c r="S15" s="12"/>
      <c r="T15" s="12"/>
      <c r="U15" s="12"/>
      <c r="V15" s="12"/>
      <c r="W15" s="12"/>
      <c r="X15" s="12"/>
      <c r="Y15" s="12"/>
      <c r="Z15" s="12"/>
      <c r="AA15" s="12"/>
      <c r="AB15" s="12"/>
      <c r="AC15" s="12"/>
      <c r="AD15" s="12"/>
      <c r="AE15" s="12"/>
      <c r="AF15" s="12"/>
      <c r="AG15" s="12"/>
      <c r="AH15" s="12"/>
    </row>
    <row r="16" spans="2:34" customFormat="1" ht="17.100000000000001" customHeight="1">
      <c r="B16" s="11"/>
      <c r="C16" s="11"/>
      <c r="D16" s="11"/>
      <c r="E16" s="11"/>
      <c r="F16" s="11"/>
      <c r="G16" s="11"/>
      <c r="H16" s="11"/>
      <c r="I16" s="11"/>
      <c r="J16" s="11"/>
      <c r="K16" s="11"/>
      <c r="L16" s="11"/>
      <c r="M16" s="11"/>
      <c r="N16" s="12"/>
      <c r="O16" s="12"/>
      <c r="P16" s="12"/>
      <c r="Q16" s="12"/>
      <c r="R16" s="12"/>
      <c r="S16" s="12"/>
      <c r="T16" s="12"/>
      <c r="U16" s="12"/>
      <c r="V16" s="12"/>
      <c r="W16" s="12"/>
      <c r="X16" s="12"/>
      <c r="Y16" s="12"/>
      <c r="Z16" s="12"/>
      <c r="AA16" s="12"/>
      <c r="AB16" s="12"/>
      <c r="AC16" s="12"/>
      <c r="AD16" s="12"/>
      <c r="AE16" s="12"/>
      <c r="AF16" s="12"/>
      <c r="AG16" s="12"/>
      <c r="AH16" s="12"/>
    </row>
    <row r="17" spans="2:34" customFormat="1" ht="17.100000000000001" customHeight="1">
      <c r="B17" s="13"/>
      <c r="C17" s="13"/>
      <c r="D17" s="13"/>
      <c r="E17" s="13"/>
      <c r="F17" s="13"/>
      <c r="G17" s="13"/>
      <c r="H17" s="13"/>
      <c r="I17" s="13"/>
      <c r="J17" s="13"/>
      <c r="K17" s="13"/>
      <c r="L17" s="13"/>
      <c r="M17" s="13"/>
      <c r="N17" s="12"/>
      <c r="O17" s="12"/>
      <c r="P17" s="12"/>
      <c r="Q17" s="12"/>
      <c r="R17" s="12"/>
      <c r="S17" s="12"/>
      <c r="T17" s="12"/>
      <c r="U17" s="12"/>
      <c r="V17" s="12"/>
      <c r="W17" s="12"/>
      <c r="X17" s="12"/>
      <c r="Y17" s="12"/>
      <c r="Z17" s="12"/>
      <c r="AA17" s="12"/>
      <c r="AB17" s="12"/>
      <c r="AC17" s="12"/>
      <c r="AD17" s="12"/>
      <c r="AE17" s="12"/>
      <c r="AF17" s="12"/>
      <c r="AG17" s="12"/>
      <c r="AH17" s="12"/>
    </row>
    <row r="18" spans="2:34" ht="17.100000000000001" customHeight="1">
      <c r="B18" s="13"/>
      <c r="C18" s="13"/>
      <c r="D18" s="13"/>
      <c r="E18" s="13"/>
      <c r="F18" s="13"/>
      <c r="G18" s="13"/>
      <c r="H18" s="13"/>
      <c r="I18" s="13"/>
      <c r="J18" s="13"/>
      <c r="K18" s="13"/>
      <c r="L18" s="13"/>
      <c r="M18" s="13"/>
      <c r="N18" s="12"/>
      <c r="O18" s="12"/>
      <c r="P18" s="12"/>
      <c r="Q18" s="12"/>
      <c r="R18" s="12"/>
      <c r="S18" s="12"/>
      <c r="T18" s="12"/>
      <c r="U18" s="12"/>
      <c r="V18" s="12"/>
      <c r="W18" s="12"/>
      <c r="X18" s="12"/>
      <c r="Y18" s="12"/>
      <c r="Z18" s="12"/>
      <c r="AA18" s="12"/>
      <c r="AB18" s="12"/>
      <c r="AC18" s="12"/>
      <c r="AD18" s="12"/>
      <c r="AE18" s="12"/>
      <c r="AF18" s="12"/>
      <c r="AG18" s="12"/>
      <c r="AH18" s="4"/>
    </row>
  </sheetData>
  <mergeCells count="25">
    <mergeCell ref="B13:M13"/>
    <mergeCell ref="N13:AH13"/>
    <mergeCell ref="B10:M10"/>
    <mergeCell ref="N10:AH10"/>
    <mergeCell ref="B11:M11"/>
    <mergeCell ref="N11:AH11"/>
    <mergeCell ref="B12:M12"/>
    <mergeCell ref="N12:AH12"/>
    <mergeCell ref="B7:M7"/>
    <mergeCell ref="N7:AH7"/>
    <mergeCell ref="B8:M8"/>
    <mergeCell ref="N8:AH8"/>
    <mergeCell ref="B9:M9"/>
    <mergeCell ref="N9:AH9"/>
    <mergeCell ref="B4:M4"/>
    <mergeCell ref="N4:AH4"/>
    <mergeCell ref="B5:M5"/>
    <mergeCell ref="N5:AH5"/>
    <mergeCell ref="B6:M6"/>
    <mergeCell ref="N6:AH6"/>
    <mergeCell ref="B1:AH1"/>
    <mergeCell ref="B2:M2"/>
    <mergeCell ref="N2:AH2"/>
    <mergeCell ref="B3:M3"/>
    <mergeCell ref="N3:AH3"/>
  </mergeCells>
  <phoneticPr fontId="24"/>
  <hyperlinks>
    <hyperlink ref="N2:AH2" location="【様式第８号】提案書提出届!A1" display="提案書提出届" xr:uid="{C0300DBF-9F36-43DF-B80F-FA2591E6D051}"/>
    <hyperlink ref="N3:AH3" location="【様式第９号】提案概要書!A1" display="提案概要書" xr:uid="{5549A00B-E1CC-4A54-899A-3BE2C9DB015A}"/>
    <hyperlink ref="N4:AH4" location="【様式第１０号の１】効果計算書!A1" display="効果計算書" xr:uid="{9738947E-4DDE-4442-A7C8-4FD44AD43260}"/>
    <hyperlink ref="N5:AH5" location="【様式第１０号の２】削減量内訳書!A1" display="削減量内訳書" xr:uid="{D73AE871-BEE5-496F-AF43-BC21FC4B0569}"/>
    <hyperlink ref="N6:AH6" location="【様式第１０号の３】事業費内訳書!A1" display=" 事業費内訳書" xr:uid="{50097281-C2E7-4C8D-8F85-2F8884D3BB64}"/>
    <hyperlink ref="N7:AH7" location="【様式第１１号】使用機器等提案書!A1" display="使用機器等提案書" xr:uid="{A0449672-9ADF-4963-883B-647F28EF9188}"/>
    <hyperlink ref="N8:AH8" location="【様式第１２号】安全管理等提案書!A1" display="安全管理等提案書" xr:uid="{075E8717-C551-41D7-9A44-57EB27425902}"/>
    <hyperlink ref="N9:AH9" location="【様式第１３号】概略工事工程表!A1" display="概略工事工程表" xr:uid="{1AEAAD49-AA43-4748-A610-FBCB7B6D8A5E}"/>
    <hyperlink ref="N10:AH10" location="【様式第１４号】市内事業者の活用に関する提案!A1" display="市内事業者の活用に関する提案書" xr:uid="{90ADEA5E-C840-489B-A878-563E17771024}"/>
    <hyperlink ref="N11:AH11" location="【様式第１５号】維持管理等提案書!A1" display="維持管理等提案書" xr:uid="{0BC476F9-3D08-4C27-9435-F1E6E80A9035}"/>
    <hyperlink ref="N12:AH12" location="【様式第１６号】環境配慮に関する提案書!A1" display="環境配慮に関する提案書" xr:uid="{348554A9-85A6-4FF8-B7AA-2DD60FCB7CCD}"/>
    <hyperlink ref="N13:AH13" location="【様式第１７号】実績一覧表!A1" display="ESCO関連事業実績一覧表" xr:uid="{BE3FBA4F-AD4C-420A-A25E-15D26B661062}"/>
  </hyperlinks>
  <pageMargins left="0.98425196850393704" right="0.59055118110236227" top="0.78740157480314965" bottom="0.78740157480314965" header="0.59055118110236227" footer="0.59055118110236227"/>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BA43"/>
  <sheetViews>
    <sheetView view="pageBreakPreview" topLeftCell="A16" zoomScaleNormal="100" zoomScaleSheetLayoutView="100" zoomScalePageLayoutView="85" workbookViewId="0"/>
  </sheetViews>
  <sheetFormatPr defaultColWidth="2.109375" defaultRowHeight="15.9" customHeight="1"/>
  <cols>
    <col min="1" max="1" width="0.109375" style="159" customWidth="1"/>
    <col min="2" max="16384" width="2.109375" style="159"/>
  </cols>
  <sheetData>
    <row r="1" spans="1:53" ht="15.9" customHeight="1">
      <c r="A1" s="159" t="s">
        <v>165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row>
    <row r="2" spans="1:53" ht="15.9"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row>
    <row r="3" spans="1:53" ht="14.1" customHeight="1">
      <c r="B3" s="192" t="s">
        <v>7</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60"/>
      <c r="AQ3" s="160"/>
      <c r="AR3" s="160"/>
      <c r="AS3" s="160"/>
      <c r="AT3" s="160"/>
      <c r="AU3" s="160"/>
      <c r="AV3" s="160"/>
      <c r="AW3" s="160"/>
      <c r="AX3" s="160"/>
      <c r="AY3" s="160"/>
      <c r="AZ3" s="160"/>
      <c r="BA3" s="160"/>
    </row>
    <row r="4" spans="1:53" s="161" customFormat="1" ht="14.1" customHeight="1">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60"/>
      <c r="AQ4" s="160"/>
      <c r="AR4" s="160"/>
      <c r="AS4" s="160"/>
      <c r="AT4" s="160"/>
      <c r="AU4" s="160"/>
      <c r="AV4" s="160"/>
      <c r="AW4" s="160"/>
      <c r="AX4" s="160"/>
      <c r="AY4" s="160"/>
      <c r="AZ4" s="160"/>
      <c r="BA4" s="160"/>
    </row>
    <row r="5" spans="1:53" s="161" customFormat="1" ht="17.100000000000001" customHeight="1">
      <c r="B5" s="162"/>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row>
    <row r="6" spans="1:53" s="161" customFormat="1" ht="17.100000000000001" customHeight="1">
      <c r="B6" s="14"/>
      <c r="C6" s="14" t="s">
        <v>36</v>
      </c>
      <c r="D6" s="14"/>
      <c r="E6" s="14"/>
      <c r="F6" s="14"/>
      <c r="G6" s="14"/>
      <c r="H6" s="14"/>
      <c r="I6" s="14"/>
      <c r="J6" s="14"/>
      <c r="K6" s="14"/>
      <c r="L6" s="14"/>
      <c r="M6" s="14"/>
      <c r="N6" s="14"/>
      <c r="O6" s="14"/>
      <c r="P6" s="14"/>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row>
    <row r="7" spans="1:53" s="161" customFormat="1" ht="17.100000000000001" customHeight="1">
      <c r="B7" s="14"/>
      <c r="C7" s="162"/>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row>
    <row r="8" spans="1:53" s="14" customFormat="1" ht="17.100000000000001" customHeight="1">
      <c r="C8" s="14" t="s">
        <v>0</v>
      </c>
    </row>
    <row r="9" spans="1:53" s="14" customFormat="1" ht="17.100000000000001" customHeight="1">
      <c r="C9" s="14" t="s">
        <v>219</v>
      </c>
    </row>
    <row r="10" spans="1:53" s="14" customFormat="1" ht="17.100000000000001" customHeight="1"/>
    <row r="11" spans="1:53" s="14" customFormat="1" ht="17.100000000000001" customHeight="1">
      <c r="AM11" s="164" t="s">
        <v>4</v>
      </c>
    </row>
    <row r="12" spans="1:53" s="14" customFormat="1" ht="17.100000000000001" customHeight="1">
      <c r="C12" s="14" t="s">
        <v>35</v>
      </c>
    </row>
    <row r="13" spans="1:53" s="14" customFormat="1" ht="17.100000000000001" customHeight="1">
      <c r="B13" s="14" t="s">
        <v>9</v>
      </c>
      <c r="V13" s="164" t="s">
        <v>10</v>
      </c>
      <c r="W13" s="14" t="s">
        <v>32</v>
      </c>
    </row>
    <row r="14" spans="1:53" s="14" customFormat="1" ht="17.100000000000001" customHeight="1">
      <c r="B14" s="14" t="s">
        <v>9</v>
      </c>
      <c r="V14" s="164" t="s">
        <v>11</v>
      </c>
    </row>
    <row r="15" spans="1:53" s="14" customFormat="1" ht="17.100000000000001" customHeight="1"/>
    <row r="16" spans="1:53" s="14" customFormat="1" ht="17.100000000000001" customHeight="1">
      <c r="B16" s="14" t="s">
        <v>9</v>
      </c>
      <c r="V16" s="164" t="s">
        <v>13</v>
      </c>
      <c r="W16" s="14" t="s">
        <v>163</v>
      </c>
    </row>
    <row r="17" spans="2:46" s="14" customFormat="1" ht="17.100000000000001" customHeight="1">
      <c r="B17" s="14" t="s">
        <v>9</v>
      </c>
      <c r="V17" s="164" t="s">
        <v>12</v>
      </c>
    </row>
    <row r="18" spans="2:46" s="14" customFormat="1" ht="17.100000000000001" customHeight="1">
      <c r="C18" s="162"/>
    </row>
    <row r="19" spans="2:46" s="14" customFormat="1" ht="17.100000000000001" customHeight="1">
      <c r="C19" s="162"/>
    </row>
    <row r="20" spans="2:46" s="14" customFormat="1" ht="17.100000000000001" customHeight="1">
      <c r="B20" s="14" t="s">
        <v>2</v>
      </c>
    </row>
    <row r="21" spans="2:46" s="14" customFormat="1" ht="17.100000000000001" customHeight="1">
      <c r="B21" s="14" t="s">
        <v>9</v>
      </c>
      <c r="V21" s="164" t="s">
        <v>14</v>
      </c>
    </row>
    <row r="22" spans="2:46" ht="17.100000000000001" customHeight="1">
      <c r="B22" s="14" t="s">
        <v>9</v>
      </c>
      <c r="C22" s="14"/>
      <c r="D22" s="14"/>
      <c r="E22" s="14"/>
      <c r="F22" s="14"/>
      <c r="G22" s="14"/>
      <c r="H22" s="14"/>
      <c r="I22" s="14"/>
      <c r="J22" s="14"/>
      <c r="K22" s="14"/>
      <c r="L22" s="14"/>
      <c r="M22" s="14"/>
      <c r="N22" s="14"/>
      <c r="O22" s="14"/>
      <c r="P22" s="14"/>
      <c r="Q22" s="14"/>
      <c r="R22" s="14"/>
      <c r="S22" s="14"/>
      <c r="T22" s="14"/>
      <c r="U22" s="14"/>
      <c r="V22" s="164" t="s">
        <v>15</v>
      </c>
      <c r="W22" s="14"/>
      <c r="X22" s="14"/>
      <c r="Y22" s="14"/>
      <c r="Z22" s="14"/>
      <c r="AA22" s="14"/>
      <c r="AB22" s="14"/>
      <c r="AC22" s="14"/>
      <c r="AD22" s="14"/>
      <c r="AE22" s="14"/>
      <c r="AF22" s="14"/>
      <c r="AG22" s="14"/>
      <c r="AH22" s="14"/>
      <c r="AI22" s="14"/>
      <c r="AJ22" s="14"/>
      <c r="AK22" s="14"/>
      <c r="AL22" s="14"/>
      <c r="AM22" s="14"/>
      <c r="AN22" s="14"/>
      <c r="AO22" s="14"/>
    </row>
    <row r="23" spans="2:46" ht="17.100000000000001" customHeight="1">
      <c r="B23" s="14"/>
      <c r="C23" s="14"/>
      <c r="D23" s="14"/>
      <c r="E23" s="14"/>
      <c r="F23" s="14"/>
      <c r="G23" s="14"/>
      <c r="H23" s="14"/>
      <c r="I23" s="14"/>
      <c r="J23" s="14"/>
      <c r="K23" s="14"/>
      <c r="L23" s="14"/>
      <c r="M23" s="14"/>
      <c r="N23" s="14"/>
      <c r="O23" s="14"/>
      <c r="P23" s="14"/>
      <c r="Q23" s="14"/>
      <c r="R23" s="14"/>
      <c r="S23" s="14"/>
      <c r="T23" s="14"/>
      <c r="U23" s="14"/>
      <c r="V23" s="164" t="s">
        <v>34</v>
      </c>
      <c r="W23" s="14"/>
      <c r="X23" s="14"/>
      <c r="Y23" s="14"/>
      <c r="Z23" s="14"/>
      <c r="AA23" s="14"/>
      <c r="AB23" s="14"/>
      <c r="AC23" s="14"/>
      <c r="AD23" s="14"/>
      <c r="AE23" s="14"/>
      <c r="AF23" s="14"/>
      <c r="AG23" s="14"/>
      <c r="AH23" s="14"/>
      <c r="AI23" s="14"/>
      <c r="AJ23" s="14"/>
      <c r="AK23" s="14"/>
      <c r="AL23" s="14"/>
      <c r="AM23" s="14"/>
      <c r="AN23" s="14"/>
      <c r="AO23" s="14"/>
    </row>
    <row r="24" spans="2:46" s="161" customFormat="1" ht="17.100000000000001" customHeight="1">
      <c r="B24" s="162"/>
      <c r="C24" s="163"/>
      <c r="D24" s="163"/>
      <c r="E24" s="163"/>
      <c r="F24" s="163"/>
      <c r="G24" s="163"/>
      <c r="H24" s="163"/>
      <c r="I24" s="163"/>
      <c r="J24" s="163"/>
      <c r="K24" s="163"/>
      <c r="L24" s="163"/>
      <c r="M24" s="163"/>
      <c r="N24" s="163"/>
      <c r="O24" s="163"/>
      <c r="P24" s="163"/>
      <c r="Q24" s="163"/>
      <c r="R24" s="163"/>
      <c r="S24" s="163"/>
      <c r="T24" s="163"/>
      <c r="U24" s="163"/>
      <c r="V24" s="163"/>
      <c r="W24" s="163"/>
      <c r="X24" s="14"/>
      <c r="Y24" s="14"/>
      <c r="Z24" s="14"/>
      <c r="AA24" s="14"/>
      <c r="AB24" s="14"/>
      <c r="AC24" s="14"/>
      <c r="AD24" s="14"/>
      <c r="AE24" s="14"/>
      <c r="AF24" s="14"/>
      <c r="AG24" s="14"/>
      <c r="AH24" s="14"/>
      <c r="AI24" s="14"/>
      <c r="AJ24" s="14"/>
      <c r="AK24" s="14"/>
      <c r="AL24" s="14"/>
      <c r="AM24" s="14"/>
      <c r="AN24" s="14"/>
      <c r="AO24" s="163"/>
    </row>
    <row r="25" spans="2:46" s="166" customFormat="1" ht="17.100000000000001" customHeight="1">
      <c r="B25" s="29"/>
      <c r="C25" s="29"/>
      <c r="D25" s="29"/>
      <c r="E25" s="191" t="s">
        <v>1</v>
      </c>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29"/>
      <c r="AL25" s="29"/>
      <c r="AM25" s="29"/>
      <c r="AN25" s="29"/>
      <c r="AO25" s="29"/>
      <c r="AP25" s="165"/>
      <c r="AQ25" s="165"/>
      <c r="AR25" s="165"/>
      <c r="AS25" s="165"/>
      <c r="AT25" s="165"/>
    </row>
    <row r="26" spans="2:46" s="166" customFormat="1" ht="17.100000000000001" customHeight="1">
      <c r="B26" s="29"/>
      <c r="C26" s="167"/>
      <c r="D26" s="167"/>
      <c r="E26" s="193" t="s">
        <v>17</v>
      </c>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5"/>
      <c r="AL26" s="167"/>
      <c r="AM26" s="167"/>
      <c r="AN26" s="167"/>
      <c r="AO26" s="167"/>
    </row>
    <row r="27" spans="2:46" s="166" customFormat="1" ht="17.100000000000001" customHeight="1">
      <c r="B27" s="29"/>
      <c r="C27" s="167"/>
      <c r="D27" s="167"/>
      <c r="E27" s="190" t="s">
        <v>166</v>
      </c>
      <c r="F27" s="190"/>
      <c r="G27" s="190"/>
      <c r="H27" s="190"/>
      <c r="I27" s="190"/>
      <c r="J27" s="190"/>
      <c r="K27" s="190"/>
      <c r="L27" s="190"/>
      <c r="M27" s="190"/>
      <c r="N27" s="190"/>
      <c r="O27" s="190"/>
      <c r="P27" s="190"/>
      <c r="Q27" s="196" t="s">
        <v>205</v>
      </c>
      <c r="R27" s="197"/>
      <c r="S27" s="197"/>
      <c r="T27" s="197"/>
      <c r="U27" s="197"/>
      <c r="V27" s="197"/>
      <c r="W27" s="197"/>
      <c r="X27" s="197"/>
      <c r="Y27" s="197"/>
      <c r="Z27" s="197"/>
      <c r="AA27" s="197"/>
      <c r="AB27" s="197"/>
      <c r="AC27" s="197"/>
      <c r="AD27" s="197"/>
      <c r="AE27" s="197"/>
      <c r="AF27" s="197"/>
      <c r="AG27" s="197"/>
      <c r="AH27" s="197"/>
      <c r="AI27" s="197"/>
      <c r="AJ27" s="197"/>
      <c r="AK27" s="198"/>
      <c r="AL27" s="167"/>
      <c r="AM27" s="167"/>
      <c r="AN27" s="167"/>
      <c r="AO27" s="167"/>
    </row>
    <row r="28" spans="2:46" s="166" customFormat="1" ht="17.100000000000001" customHeight="1">
      <c r="B28" s="29"/>
      <c r="C28" s="167"/>
      <c r="D28" s="167"/>
      <c r="E28" s="190" t="s">
        <v>167</v>
      </c>
      <c r="F28" s="190"/>
      <c r="G28" s="190"/>
      <c r="H28" s="190"/>
      <c r="I28" s="190"/>
      <c r="J28" s="190"/>
      <c r="K28" s="190"/>
      <c r="L28" s="190"/>
      <c r="M28" s="190"/>
      <c r="N28" s="190"/>
      <c r="O28" s="190"/>
      <c r="P28" s="190"/>
      <c r="Q28" s="196" t="s">
        <v>206</v>
      </c>
      <c r="R28" s="197"/>
      <c r="S28" s="197"/>
      <c r="T28" s="197"/>
      <c r="U28" s="197"/>
      <c r="V28" s="197"/>
      <c r="W28" s="197"/>
      <c r="X28" s="197"/>
      <c r="Y28" s="197"/>
      <c r="Z28" s="197"/>
      <c r="AA28" s="197"/>
      <c r="AB28" s="197"/>
      <c r="AC28" s="197"/>
      <c r="AD28" s="197"/>
      <c r="AE28" s="197"/>
      <c r="AF28" s="197"/>
      <c r="AG28" s="197"/>
      <c r="AH28" s="197"/>
      <c r="AI28" s="197"/>
      <c r="AJ28" s="197"/>
      <c r="AK28" s="198"/>
      <c r="AL28" s="167"/>
      <c r="AM28" s="167"/>
      <c r="AN28" s="167"/>
      <c r="AO28" s="167"/>
    </row>
    <row r="29" spans="2:46" s="166" customFormat="1" ht="17.100000000000001" customHeight="1">
      <c r="B29" s="29"/>
      <c r="C29" s="167"/>
      <c r="D29" s="167"/>
      <c r="E29" s="190" t="s">
        <v>175</v>
      </c>
      <c r="F29" s="190"/>
      <c r="G29" s="190"/>
      <c r="H29" s="190"/>
      <c r="I29" s="190"/>
      <c r="J29" s="190"/>
      <c r="K29" s="190"/>
      <c r="L29" s="190"/>
      <c r="M29" s="190"/>
      <c r="N29" s="190"/>
      <c r="O29" s="190"/>
      <c r="P29" s="190"/>
      <c r="Q29" s="196" t="s">
        <v>207</v>
      </c>
      <c r="R29" s="197"/>
      <c r="S29" s="197"/>
      <c r="T29" s="197"/>
      <c r="U29" s="197"/>
      <c r="V29" s="197"/>
      <c r="W29" s="197"/>
      <c r="X29" s="197"/>
      <c r="Y29" s="197"/>
      <c r="Z29" s="197"/>
      <c r="AA29" s="197"/>
      <c r="AB29" s="197"/>
      <c r="AC29" s="197"/>
      <c r="AD29" s="197"/>
      <c r="AE29" s="197"/>
      <c r="AF29" s="197"/>
      <c r="AG29" s="197"/>
      <c r="AH29" s="197"/>
      <c r="AI29" s="197"/>
      <c r="AJ29" s="197"/>
      <c r="AK29" s="198"/>
      <c r="AL29" s="167"/>
      <c r="AM29" s="167"/>
      <c r="AN29" s="167"/>
      <c r="AO29" s="167"/>
    </row>
    <row r="30" spans="2:46" s="166" customFormat="1" ht="17.100000000000001" customHeight="1">
      <c r="B30" s="29"/>
      <c r="C30" s="167"/>
      <c r="D30" s="167"/>
      <c r="E30" s="190" t="s">
        <v>176</v>
      </c>
      <c r="F30" s="190"/>
      <c r="G30" s="190"/>
      <c r="H30" s="190"/>
      <c r="I30" s="190"/>
      <c r="J30" s="190"/>
      <c r="K30" s="190"/>
      <c r="L30" s="190"/>
      <c r="M30" s="190"/>
      <c r="N30" s="190"/>
      <c r="O30" s="190"/>
      <c r="P30" s="190"/>
      <c r="Q30" s="196" t="s">
        <v>208</v>
      </c>
      <c r="R30" s="197"/>
      <c r="S30" s="197"/>
      <c r="T30" s="197"/>
      <c r="U30" s="197"/>
      <c r="V30" s="197"/>
      <c r="W30" s="197"/>
      <c r="X30" s="197"/>
      <c r="Y30" s="197"/>
      <c r="Z30" s="197"/>
      <c r="AA30" s="197"/>
      <c r="AB30" s="197"/>
      <c r="AC30" s="197"/>
      <c r="AD30" s="197"/>
      <c r="AE30" s="197"/>
      <c r="AF30" s="197"/>
      <c r="AG30" s="197"/>
      <c r="AH30" s="197"/>
      <c r="AI30" s="197"/>
      <c r="AJ30" s="197"/>
      <c r="AK30" s="198"/>
      <c r="AL30" s="167"/>
      <c r="AM30" s="167"/>
      <c r="AN30" s="167"/>
      <c r="AO30" s="167"/>
    </row>
    <row r="31" spans="2:46" s="166" customFormat="1" ht="17.100000000000001" customHeight="1">
      <c r="B31" s="29"/>
      <c r="C31" s="167"/>
      <c r="D31" s="167"/>
      <c r="E31" s="190" t="s">
        <v>177</v>
      </c>
      <c r="F31" s="190"/>
      <c r="G31" s="190"/>
      <c r="H31" s="190"/>
      <c r="I31" s="190"/>
      <c r="J31" s="190"/>
      <c r="K31" s="190"/>
      <c r="L31" s="190"/>
      <c r="M31" s="190"/>
      <c r="N31" s="190"/>
      <c r="O31" s="190"/>
      <c r="P31" s="190"/>
      <c r="Q31" s="196" t="s">
        <v>209</v>
      </c>
      <c r="R31" s="197"/>
      <c r="S31" s="197"/>
      <c r="T31" s="197"/>
      <c r="U31" s="197"/>
      <c r="V31" s="197"/>
      <c r="W31" s="197"/>
      <c r="X31" s="197"/>
      <c r="Y31" s="197"/>
      <c r="Z31" s="197"/>
      <c r="AA31" s="197"/>
      <c r="AB31" s="197"/>
      <c r="AC31" s="197"/>
      <c r="AD31" s="197"/>
      <c r="AE31" s="197"/>
      <c r="AF31" s="197"/>
      <c r="AG31" s="197"/>
      <c r="AH31" s="197"/>
      <c r="AI31" s="197"/>
      <c r="AJ31" s="197"/>
      <c r="AK31" s="198"/>
      <c r="AL31" s="167"/>
      <c r="AM31" s="167"/>
      <c r="AN31" s="167"/>
      <c r="AO31" s="167"/>
    </row>
    <row r="32" spans="2:46" s="166" customFormat="1" ht="17.100000000000001" customHeight="1">
      <c r="B32" s="29"/>
      <c r="C32" s="167"/>
      <c r="D32" s="167"/>
      <c r="E32" s="190" t="s">
        <v>168</v>
      </c>
      <c r="F32" s="190"/>
      <c r="G32" s="190"/>
      <c r="H32" s="190"/>
      <c r="I32" s="190"/>
      <c r="J32" s="190"/>
      <c r="K32" s="190"/>
      <c r="L32" s="190"/>
      <c r="M32" s="190"/>
      <c r="N32" s="190"/>
      <c r="O32" s="190"/>
      <c r="P32" s="190"/>
      <c r="Q32" s="196" t="s">
        <v>210</v>
      </c>
      <c r="R32" s="197"/>
      <c r="S32" s="197"/>
      <c r="T32" s="197"/>
      <c r="U32" s="197"/>
      <c r="V32" s="197"/>
      <c r="W32" s="197"/>
      <c r="X32" s="197"/>
      <c r="Y32" s="197"/>
      <c r="Z32" s="197"/>
      <c r="AA32" s="197"/>
      <c r="AB32" s="197"/>
      <c r="AC32" s="197"/>
      <c r="AD32" s="197"/>
      <c r="AE32" s="197"/>
      <c r="AF32" s="197"/>
      <c r="AG32" s="197"/>
      <c r="AH32" s="197"/>
      <c r="AI32" s="197"/>
      <c r="AJ32" s="197"/>
      <c r="AK32" s="198"/>
      <c r="AL32" s="167"/>
      <c r="AM32" s="167"/>
      <c r="AN32" s="167"/>
      <c r="AO32" s="167"/>
    </row>
    <row r="33" spans="2:41" s="166" customFormat="1" ht="17.100000000000001" customHeight="1">
      <c r="B33" s="29"/>
      <c r="C33" s="167"/>
      <c r="D33" s="167"/>
      <c r="E33" s="190" t="s">
        <v>169</v>
      </c>
      <c r="F33" s="190"/>
      <c r="G33" s="190"/>
      <c r="H33" s="190"/>
      <c r="I33" s="190"/>
      <c r="J33" s="190"/>
      <c r="K33" s="190"/>
      <c r="L33" s="190"/>
      <c r="M33" s="190"/>
      <c r="N33" s="190"/>
      <c r="O33" s="190"/>
      <c r="P33" s="190"/>
      <c r="Q33" s="196" t="s">
        <v>211</v>
      </c>
      <c r="R33" s="197"/>
      <c r="S33" s="197"/>
      <c r="T33" s="197"/>
      <c r="U33" s="197"/>
      <c r="V33" s="197"/>
      <c r="W33" s="197"/>
      <c r="X33" s="197"/>
      <c r="Y33" s="197"/>
      <c r="Z33" s="197"/>
      <c r="AA33" s="197"/>
      <c r="AB33" s="197"/>
      <c r="AC33" s="197"/>
      <c r="AD33" s="197"/>
      <c r="AE33" s="197"/>
      <c r="AF33" s="197"/>
      <c r="AG33" s="197"/>
      <c r="AH33" s="197"/>
      <c r="AI33" s="197"/>
      <c r="AJ33" s="197"/>
      <c r="AK33" s="198"/>
      <c r="AL33" s="167"/>
      <c r="AM33" s="167"/>
      <c r="AN33" s="167"/>
      <c r="AO33" s="167"/>
    </row>
    <row r="34" spans="2:41" s="166" customFormat="1" ht="17.100000000000001" customHeight="1">
      <c r="B34" s="29"/>
      <c r="C34" s="167"/>
      <c r="D34" s="167"/>
      <c r="E34" s="190" t="s">
        <v>170</v>
      </c>
      <c r="F34" s="190"/>
      <c r="G34" s="190"/>
      <c r="H34" s="190"/>
      <c r="I34" s="190"/>
      <c r="J34" s="190"/>
      <c r="K34" s="190"/>
      <c r="L34" s="190"/>
      <c r="M34" s="190"/>
      <c r="N34" s="190"/>
      <c r="O34" s="190"/>
      <c r="P34" s="190"/>
      <c r="Q34" s="196" t="s">
        <v>212</v>
      </c>
      <c r="R34" s="197"/>
      <c r="S34" s="197"/>
      <c r="T34" s="197"/>
      <c r="U34" s="197"/>
      <c r="V34" s="197"/>
      <c r="W34" s="197"/>
      <c r="X34" s="197"/>
      <c r="Y34" s="197"/>
      <c r="Z34" s="197"/>
      <c r="AA34" s="197"/>
      <c r="AB34" s="197"/>
      <c r="AC34" s="197"/>
      <c r="AD34" s="197"/>
      <c r="AE34" s="197"/>
      <c r="AF34" s="197"/>
      <c r="AG34" s="197"/>
      <c r="AH34" s="197"/>
      <c r="AI34" s="197"/>
      <c r="AJ34" s="197"/>
      <c r="AK34" s="198"/>
      <c r="AL34" s="167"/>
      <c r="AM34" s="167"/>
      <c r="AN34" s="167"/>
      <c r="AO34" s="167"/>
    </row>
    <row r="35" spans="2:41" s="166" customFormat="1" ht="17.100000000000001" customHeight="1">
      <c r="B35" s="29"/>
      <c r="C35" s="167"/>
      <c r="D35" s="167"/>
      <c r="E35" s="190" t="s">
        <v>171</v>
      </c>
      <c r="F35" s="190"/>
      <c r="G35" s="190"/>
      <c r="H35" s="190"/>
      <c r="I35" s="190"/>
      <c r="J35" s="190"/>
      <c r="K35" s="190"/>
      <c r="L35" s="190"/>
      <c r="M35" s="190"/>
      <c r="N35" s="190"/>
      <c r="O35" s="190"/>
      <c r="P35" s="190"/>
      <c r="Q35" s="196" t="s">
        <v>213</v>
      </c>
      <c r="R35" s="197"/>
      <c r="S35" s="197"/>
      <c r="T35" s="197"/>
      <c r="U35" s="197"/>
      <c r="V35" s="197"/>
      <c r="W35" s="197"/>
      <c r="X35" s="197"/>
      <c r="Y35" s="197"/>
      <c r="Z35" s="197"/>
      <c r="AA35" s="197"/>
      <c r="AB35" s="197"/>
      <c r="AC35" s="197"/>
      <c r="AD35" s="197"/>
      <c r="AE35" s="197"/>
      <c r="AF35" s="197"/>
      <c r="AG35" s="197"/>
      <c r="AH35" s="197"/>
      <c r="AI35" s="197"/>
      <c r="AJ35" s="197"/>
      <c r="AK35" s="198"/>
      <c r="AL35" s="167"/>
      <c r="AM35" s="167"/>
      <c r="AN35" s="167"/>
      <c r="AO35" s="167"/>
    </row>
    <row r="36" spans="2:41" s="166" customFormat="1" ht="17.100000000000001" customHeight="1">
      <c r="B36" s="29"/>
      <c r="C36" s="167"/>
      <c r="D36" s="167"/>
      <c r="E36" s="190" t="s">
        <v>172</v>
      </c>
      <c r="F36" s="190"/>
      <c r="G36" s="190"/>
      <c r="H36" s="190"/>
      <c r="I36" s="190"/>
      <c r="J36" s="190"/>
      <c r="K36" s="190"/>
      <c r="L36" s="190"/>
      <c r="M36" s="190"/>
      <c r="N36" s="190"/>
      <c r="O36" s="190"/>
      <c r="P36" s="190"/>
      <c r="Q36" s="196" t="s">
        <v>214</v>
      </c>
      <c r="R36" s="197"/>
      <c r="S36" s="197"/>
      <c r="T36" s="197"/>
      <c r="U36" s="197"/>
      <c r="V36" s="197"/>
      <c r="W36" s="197"/>
      <c r="X36" s="197"/>
      <c r="Y36" s="197"/>
      <c r="Z36" s="197"/>
      <c r="AA36" s="197"/>
      <c r="AB36" s="197"/>
      <c r="AC36" s="197"/>
      <c r="AD36" s="197"/>
      <c r="AE36" s="197"/>
      <c r="AF36" s="197"/>
      <c r="AG36" s="197"/>
      <c r="AH36" s="197"/>
      <c r="AI36" s="197"/>
      <c r="AJ36" s="197"/>
      <c r="AK36" s="198"/>
      <c r="AL36" s="167"/>
      <c r="AM36" s="167"/>
      <c r="AN36" s="167"/>
      <c r="AO36" s="167"/>
    </row>
    <row r="37" spans="2:41" s="166" customFormat="1" ht="17.100000000000001" customHeight="1">
      <c r="B37" s="29"/>
      <c r="C37" s="167"/>
      <c r="D37" s="167"/>
      <c r="E37" s="190" t="s">
        <v>173</v>
      </c>
      <c r="F37" s="190"/>
      <c r="G37" s="190"/>
      <c r="H37" s="190"/>
      <c r="I37" s="190"/>
      <c r="J37" s="190"/>
      <c r="K37" s="190"/>
      <c r="L37" s="190"/>
      <c r="M37" s="190"/>
      <c r="N37" s="190"/>
      <c r="O37" s="190"/>
      <c r="P37" s="190"/>
      <c r="Q37" s="196" t="s">
        <v>215</v>
      </c>
      <c r="R37" s="197"/>
      <c r="S37" s="197"/>
      <c r="T37" s="197"/>
      <c r="U37" s="197"/>
      <c r="V37" s="197"/>
      <c r="W37" s="197"/>
      <c r="X37" s="197"/>
      <c r="Y37" s="197"/>
      <c r="Z37" s="197"/>
      <c r="AA37" s="197"/>
      <c r="AB37" s="197"/>
      <c r="AC37" s="197"/>
      <c r="AD37" s="197"/>
      <c r="AE37" s="197"/>
      <c r="AF37" s="197"/>
      <c r="AG37" s="197"/>
      <c r="AH37" s="197"/>
      <c r="AI37" s="197"/>
      <c r="AJ37" s="197"/>
      <c r="AK37" s="198"/>
      <c r="AL37" s="167"/>
      <c r="AM37" s="167"/>
      <c r="AN37" s="167"/>
      <c r="AO37" s="167"/>
    </row>
    <row r="38" spans="2:41" s="166" customFormat="1" ht="17.100000000000001" customHeight="1">
      <c r="B38" s="29"/>
      <c r="C38" s="167"/>
      <c r="D38" s="167"/>
      <c r="E38" s="190" t="s">
        <v>174</v>
      </c>
      <c r="F38" s="190"/>
      <c r="G38" s="190"/>
      <c r="H38" s="190"/>
      <c r="I38" s="190"/>
      <c r="J38" s="190"/>
      <c r="K38" s="190"/>
      <c r="L38" s="190"/>
      <c r="M38" s="190"/>
      <c r="N38" s="190"/>
      <c r="O38" s="190"/>
      <c r="P38" s="190"/>
      <c r="Q38" s="193" t="s">
        <v>216</v>
      </c>
      <c r="R38" s="194"/>
      <c r="S38" s="194"/>
      <c r="T38" s="194"/>
      <c r="U38" s="194"/>
      <c r="V38" s="194"/>
      <c r="W38" s="194"/>
      <c r="X38" s="194"/>
      <c r="Y38" s="194"/>
      <c r="Z38" s="194"/>
      <c r="AA38" s="194"/>
      <c r="AB38" s="194"/>
      <c r="AC38" s="194"/>
      <c r="AD38" s="194"/>
      <c r="AE38" s="194"/>
      <c r="AF38" s="194"/>
      <c r="AG38" s="194"/>
      <c r="AH38" s="194"/>
      <c r="AI38" s="194"/>
      <c r="AJ38" s="194"/>
      <c r="AK38" s="195"/>
      <c r="AL38" s="167"/>
      <c r="AM38" s="167"/>
      <c r="AN38" s="167"/>
      <c r="AO38" s="167"/>
    </row>
    <row r="39" spans="2:41" s="161" customFormat="1" ht="17.100000000000001" customHeight="1">
      <c r="B39" s="168"/>
      <c r="C39" s="14"/>
      <c r="D39" s="163"/>
      <c r="E39" s="169"/>
      <c r="F39" s="169"/>
      <c r="G39" s="169"/>
      <c r="H39" s="169"/>
      <c r="I39" s="169"/>
      <c r="J39" s="169"/>
      <c r="K39" s="169"/>
      <c r="L39" s="169"/>
      <c r="M39" s="169"/>
      <c r="N39" s="169"/>
      <c r="O39" s="169"/>
      <c r="P39" s="170"/>
      <c r="Q39" s="170"/>
      <c r="R39" s="170"/>
      <c r="S39" s="171"/>
      <c r="T39" s="170"/>
      <c r="U39" s="170"/>
      <c r="V39" s="170"/>
      <c r="W39" s="170"/>
      <c r="X39" s="170"/>
      <c r="Y39" s="170"/>
      <c r="Z39" s="170"/>
      <c r="AA39" s="170"/>
      <c r="AB39" s="170"/>
      <c r="AC39" s="170"/>
      <c r="AD39" s="170"/>
      <c r="AE39" s="170"/>
      <c r="AF39" s="170"/>
      <c r="AG39" s="170"/>
      <c r="AH39" s="170"/>
      <c r="AI39" s="170"/>
      <c r="AJ39" s="170"/>
      <c r="AK39" s="163"/>
      <c r="AL39" s="163"/>
      <c r="AM39" s="163"/>
      <c r="AN39" s="163"/>
      <c r="AO39" s="163"/>
    </row>
    <row r="40" spans="2:41" s="161" customFormat="1" ht="17.100000000000001" customHeight="1">
      <c r="B40" s="14"/>
      <c r="C40" s="14"/>
      <c r="D40" s="14" t="s">
        <v>164</v>
      </c>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row>
    <row r="41" spans="2:41" s="161" customFormat="1" ht="17.100000000000001" customHeight="1">
      <c r="B41" s="14"/>
      <c r="C41" s="14"/>
      <c r="D41" s="158" t="s">
        <v>217</v>
      </c>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row>
    <row r="42" spans="2:41" s="161" customFormat="1" ht="17.100000000000001" customHeight="1">
      <c r="B42" s="14"/>
      <c r="C42" s="14"/>
      <c r="D42" s="159" t="s">
        <v>218</v>
      </c>
      <c r="E42" s="172"/>
      <c r="F42" s="172"/>
      <c r="G42" s="172"/>
      <c r="H42" s="172"/>
      <c r="I42" s="172"/>
      <c r="J42" s="172"/>
      <c r="K42" s="172"/>
      <c r="L42" s="172"/>
      <c r="M42" s="172"/>
      <c r="N42" s="172"/>
      <c r="O42" s="172"/>
      <c r="P42" s="172"/>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row>
    <row r="43" spans="2:41" ht="17.100000000000001" customHeight="1">
      <c r="B43" s="14"/>
      <c r="C43" s="14"/>
      <c r="D43" s="14"/>
      <c r="E43" s="172"/>
      <c r="F43" s="172"/>
      <c r="G43" s="172"/>
      <c r="H43" s="172"/>
      <c r="I43" s="172"/>
      <c r="J43" s="172"/>
      <c r="K43" s="172"/>
      <c r="L43" s="172"/>
      <c r="M43" s="172"/>
      <c r="N43" s="172"/>
      <c r="O43" s="172"/>
      <c r="P43" s="172"/>
      <c r="Q43" s="163"/>
      <c r="R43" s="163"/>
      <c r="S43" s="163"/>
      <c r="T43" s="163"/>
      <c r="U43" s="163"/>
      <c r="V43" s="163"/>
      <c r="W43" s="163"/>
      <c r="X43" s="163"/>
      <c r="Y43" s="163"/>
      <c r="Z43" s="163"/>
      <c r="AA43" s="163"/>
      <c r="AB43" s="163"/>
      <c r="AC43" s="163"/>
      <c r="AD43" s="163"/>
      <c r="AE43" s="163"/>
      <c r="AF43" s="163"/>
      <c r="AG43" s="163"/>
      <c r="AH43" s="163"/>
      <c r="AI43" s="163"/>
      <c r="AJ43" s="163"/>
      <c r="AK43" s="14"/>
      <c r="AL43" s="14"/>
      <c r="AM43" s="14"/>
      <c r="AN43" s="14"/>
      <c r="AO43" s="14"/>
    </row>
  </sheetData>
  <mergeCells count="27">
    <mergeCell ref="E38:P38"/>
    <mergeCell ref="Q38:AK38"/>
    <mergeCell ref="E36:P36"/>
    <mergeCell ref="E37:P37"/>
    <mergeCell ref="Q28:AK28"/>
    <mergeCell ref="Q29:AK29"/>
    <mergeCell ref="Q32:AK32"/>
    <mergeCell ref="Q33:AK33"/>
    <mergeCell ref="Q34:AK34"/>
    <mergeCell ref="Q35:AK35"/>
    <mergeCell ref="Q36:AK36"/>
    <mergeCell ref="Q37:AK37"/>
    <mergeCell ref="E30:P30"/>
    <mergeCell ref="Q30:AK30"/>
    <mergeCell ref="E31:P31"/>
    <mergeCell ref="Q31:AK31"/>
    <mergeCell ref="E29:P29"/>
    <mergeCell ref="E32:P32"/>
    <mergeCell ref="E33:P33"/>
    <mergeCell ref="E34:P34"/>
    <mergeCell ref="E35:P35"/>
    <mergeCell ref="E28:P28"/>
    <mergeCell ref="E25:AJ25"/>
    <mergeCell ref="B3:AO4"/>
    <mergeCell ref="E26:AK26"/>
    <mergeCell ref="E27:P27"/>
    <mergeCell ref="Q27:AK27"/>
  </mergeCells>
  <phoneticPr fontId="24"/>
  <pageMargins left="0.98425196850393704" right="0.59055118110236227" top="0.78740157480314965" bottom="0.78740157480314965" header="0.59055118110236227" footer="0.59055118110236227"/>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BC57"/>
  <sheetViews>
    <sheetView view="pageBreakPreview" topLeftCell="A28" zoomScaleNormal="100" zoomScaleSheetLayoutView="100" workbookViewId="0">
      <selection activeCell="AK41" sqref="AK41"/>
    </sheetView>
  </sheetViews>
  <sheetFormatPr defaultColWidth="1.6640625" defaultRowHeight="15" customHeight="1"/>
  <cols>
    <col min="1" max="16384" width="1.6640625" style="4"/>
  </cols>
  <sheetData>
    <row r="1" spans="1:55" ht="15" customHeight="1">
      <c r="A1" s="199" t="s">
        <v>31</v>
      </c>
      <c r="B1" s="199"/>
      <c r="C1" s="199"/>
      <c r="D1" s="199"/>
      <c r="E1" s="199"/>
      <c r="F1" s="199"/>
      <c r="G1" s="199"/>
      <c r="H1" s="199"/>
      <c r="I1" s="199"/>
      <c r="J1" s="199"/>
    </row>
    <row r="3" spans="1:55" ht="15" customHeight="1">
      <c r="A3" s="200" t="s">
        <v>37</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27"/>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26"/>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2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2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2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26"/>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2"/>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26"/>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27"/>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14" t="s">
        <v>222</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29" t="s">
        <v>198</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29"/>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6720-4A68-46C6-B3DF-2F767CACA976}">
  <dimension ref="B1:M42"/>
  <sheetViews>
    <sheetView view="pageBreakPreview" zoomScaleNormal="100" zoomScaleSheetLayoutView="100" workbookViewId="0">
      <selection activeCell="E28" sqref="E28:F29"/>
    </sheetView>
  </sheetViews>
  <sheetFormatPr defaultRowHeight="13.2"/>
  <cols>
    <col min="1" max="1" width="4.44140625" customWidth="1"/>
  </cols>
  <sheetData>
    <row r="1" spans="2:13" ht="16.2">
      <c r="B1" t="s">
        <v>154</v>
      </c>
      <c r="C1" s="44"/>
      <c r="D1" s="44"/>
      <c r="E1" s="44"/>
      <c r="F1" s="44"/>
      <c r="G1" s="44"/>
      <c r="H1" s="44"/>
      <c r="I1" s="45"/>
      <c r="J1" s="45"/>
      <c r="K1" s="45"/>
      <c r="L1" s="45"/>
      <c r="M1" s="45"/>
    </row>
    <row r="2" spans="2:13" ht="16.2">
      <c r="B2" s="213" t="s">
        <v>40</v>
      </c>
      <c r="C2" s="213"/>
      <c r="D2" s="213"/>
      <c r="E2" s="213"/>
      <c r="F2" s="213"/>
      <c r="G2" s="213"/>
      <c r="H2" s="213"/>
      <c r="I2" s="45"/>
      <c r="J2" s="46"/>
      <c r="K2" s="46"/>
      <c r="L2" s="46"/>
      <c r="M2" s="46"/>
    </row>
    <row r="3" spans="2:13">
      <c r="B3" s="47"/>
      <c r="C3" s="42"/>
      <c r="D3" s="42"/>
      <c r="E3" s="42"/>
      <c r="F3" s="42"/>
      <c r="G3" s="48"/>
      <c r="H3" s="42"/>
      <c r="I3" s="49"/>
      <c r="J3" s="49"/>
      <c r="K3" s="280"/>
      <c r="L3" s="280"/>
      <c r="M3" s="280"/>
    </row>
    <row r="4" spans="2:13">
      <c r="B4" s="42" t="s">
        <v>145</v>
      </c>
      <c r="C4" s="42"/>
      <c r="D4" s="42"/>
      <c r="E4" s="42"/>
      <c r="F4" s="42"/>
      <c r="G4" s="42"/>
      <c r="H4" s="42"/>
      <c r="I4" s="49"/>
      <c r="J4" s="49"/>
      <c r="K4" s="49"/>
      <c r="L4" s="49"/>
      <c r="M4" s="49"/>
    </row>
    <row r="5" spans="2:13">
      <c r="B5" s="50" t="s">
        <v>41</v>
      </c>
      <c r="C5" s="51"/>
      <c r="D5" s="284" t="s">
        <v>42</v>
      </c>
      <c r="E5" s="285"/>
      <c r="F5" s="243" t="s">
        <v>38</v>
      </c>
      <c r="G5" s="244"/>
      <c r="H5" s="52"/>
      <c r="I5" s="49"/>
      <c r="J5" s="49"/>
      <c r="K5" s="49"/>
      <c r="L5" s="49"/>
      <c r="M5" s="49"/>
    </row>
    <row r="6" spans="2:13">
      <c r="B6" s="53"/>
      <c r="C6" s="54"/>
      <c r="D6" s="251" t="s">
        <v>43</v>
      </c>
      <c r="E6" s="286"/>
      <c r="F6" s="251" t="s">
        <v>44</v>
      </c>
      <c r="G6" s="252"/>
      <c r="H6" s="52"/>
      <c r="I6" s="49"/>
      <c r="J6" s="49"/>
      <c r="K6" s="49"/>
      <c r="L6" s="49"/>
      <c r="M6" s="49"/>
    </row>
    <row r="7" spans="2:13">
      <c r="B7" s="224" t="s">
        <v>45</v>
      </c>
      <c r="C7" s="225"/>
      <c r="D7" s="239">
        <f>【様式第１０号の２】削減量内訳書!F55</f>
        <v>0</v>
      </c>
      <c r="E7" s="240"/>
      <c r="F7" s="239">
        <f>【様式第１０号の２】削減量内訳書!G55</f>
        <v>0</v>
      </c>
      <c r="G7" s="281"/>
      <c r="H7" s="279"/>
      <c r="I7" s="49"/>
      <c r="J7" s="55"/>
      <c r="K7" s="55"/>
      <c r="L7" s="55"/>
      <c r="M7" s="55"/>
    </row>
    <row r="8" spans="2:13">
      <c r="B8" s="226"/>
      <c r="C8" s="227"/>
      <c r="D8" s="241"/>
      <c r="E8" s="242"/>
      <c r="F8" s="241"/>
      <c r="G8" s="287"/>
      <c r="H8" s="279"/>
      <c r="I8" s="49"/>
      <c r="J8" s="49"/>
      <c r="K8" s="49"/>
      <c r="L8" s="49"/>
      <c r="M8" s="49"/>
    </row>
    <row r="9" spans="2:13">
      <c r="B9" s="224" t="s">
        <v>46</v>
      </c>
      <c r="C9" s="225"/>
      <c r="D9" s="239">
        <f>【様式第１０号の２】削減量内訳書!I55</f>
        <v>0</v>
      </c>
      <c r="E9" s="240"/>
      <c r="F9" s="239">
        <f>【様式第１０号の２】削減量内訳書!J55</f>
        <v>0</v>
      </c>
      <c r="G9" s="281"/>
      <c r="H9" s="279"/>
      <c r="I9" s="49"/>
      <c r="J9" s="49"/>
      <c r="K9" s="49"/>
      <c r="L9" s="49"/>
      <c r="M9" s="49"/>
    </row>
    <row r="10" spans="2:13" ht="13.8" thickBot="1">
      <c r="B10" s="226"/>
      <c r="C10" s="227"/>
      <c r="D10" s="241"/>
      <c r="E10" s="242"/>
      <c r="F10" s="282"/>
      <c r="G10" s="283"/>
      <c r="H10" s="279"/>
      <c r="I10" s="49"/>
      <c r="J10" s="49"/>
      <c r="K10" s="49"/>
      <c r="L10" s="49"/>
      <c r="M10" s="49"/>
    </row>
    <row r="11" spans="2:13">
      <c r="B11" s="233" t="s">
        <v>47</v>
      </c>
      <c r="C11" s="234"/>
      <c r="D11" s="235" t="str">
        <f>IF(D9-D7=0,"",ABS(D9-D7))</f>
        <v/>
      </c>
      <c r="E11" s="236"/>
      <c r="F11" s="275" t="str">
        <f>IF(F9-F7=0,"",ABS(F9-F7))</f>
        <v/>
      </c>
      <c r="G11" s="276"/>
      <c r="H11" s="279" t="s">
        <v>195</v>
      </c>
      <c r="I11" s="49"/>
      <c r="J11" s="49"/>
      <c r="K11" s="49"/>
      <c r="L11" s="49"/>
      <c r="M11" s="49"/>
    </row>
    <row r="12" spans="2:13" ht="13.8" thickBot="1">
      <c r="B12" s="265" t="s">
        <v>39</v>
      </c>
      <c r="C12" s="266"/>
      <c r="D12" s="237"/>
      <c r="E12" s="238"/>
      <c r="F12" s="277"/>
      <c r="G12" s="278"/>
      <c r="H12" s="279"/>
      <c r="I12" s="49"/>
      <c r="J12" s="49"/>
      <c r="K12" s="49"/>
      <c r="L12" s="49"/>
      <c r="M12" s="49"/>
    </row>
    <row r="13" spans="2:13">
      <c r="B13" s="233" t="s">
        <v>48</v>
      </c>
      <c r="C13" s="234"/>
      <c r="D13" s="267" t="str">
        <f>IFERROR(IF(D9-D7=0,"",(1-D9/D7)*100),)</f>
        <v/>
      </c>
      <c r="E13" s="268"/>
      <c r="F13" s="271"/>
      <c r="G13" s="272"/>
      <c r="H13" s="42"/>
      <c r="I13" s="49"/>
      <c r="J13" s="49"/>
      <c r="K13" s="49"/>
      <c r="L13" s="49"/>
      <c r="M13" s="49"/>
    </row>
    <row r="14" spans="2:13">
      <c r="B14" s="265" t="s">
        <v>49</v>
      </c>
      <c r="C14" s="266"/>
      <c r="D14" s="269"/>
      <c r="E14" s="270"/>
      <c r="F14" s="273"/>
      <c r="G14" s="274"/>
      <c r="H14" s="52"/>
      <c r="I14" s="49"/>
      <c r="J14" s="49"/>
      <c r="K14" s="49"/>
      <c r="L14" s="49"/>
      <c r="M14" s="49"/>
    </row>
    <row r="15" spans="2:13">
      <c r="B15" s="57" t="s">
        <v>148</v>
      </c>
      <c r="C15" s="49"/>
      <c r="D15" s="128"/>
      <c r="E15" s="128"/>
      <c r="F15" s="128"/>
      <c r="G15" s="129"/>
      <c r="H15" s="56"/>
      <c r="I15" s="49"/>
      <c r="J15" s="49"/>
      <c r="K15" s="49"/>
      <c r="L15" s="49"/>
      <c r="M15" s="49"/>
    </row>
    <row r="16" spans="2:13">
      <c r="B16" s="42"/>
      <c r="C16" s="42"/>
      <c r="D16" s="129"/>
      <c r="E16" s="130"/>
      <c r="F16" s="130"/>
      <c r="G16" s="131"/>
      <c r="H16" s="56"/>
      <c r="I16" s="49"/>
      <c r="J16" s="49"/>
      <c r="K16" s="49"/>
      <c r="L16" s="49"/>
      <c r="M16" s="49"/>
    </row>
    <row r="17" spans="2:13">
      <c r="B17" s="42" t="s">
        <v>50</v>
      </c>
      <c r="C17" s="42"/>
      <c r="D17" s="129"/>
      <c r="E17" s="129"/>
      <c r="F17" s="129"/>
      <c r="G17" s="129"/>
      <c r="H17" s="56"/>
      <c r="I17" s="49"/>
      <c r="J17" s="49"/>
      <c r="K17" s="49"/>
      <c r="L17" s="49"/>
      <c r="M17" s="49"/>
    </row>
    <row r="18" spans="2:13">
      <c r="B18" s="243" t="s">
        <v>51</v>
      </c>
      <c r="C18" s="244"/>
      <c r="D18" s="253">
        <f>【様式第１０号の２】削減量内訳書!O55</f>
        <v>0</v>
      </c>
      <c r="E18" s="254"/>
      <c r="F18" s="257" t="s">
        <v>52</v>
      </c>
      <c r="G18" s="258"/>
      <c r="H18" s="56"/>
      <c r="I18" s="49"/>
      <c r="J18" s="49"/>
      <c r="K18" s="49"/>
      <c r="L18" s="49"/>
      <c r="M18" s="49"/>
    </row>
    <row r="19" spans="2:13">
      <c r="B19" s="251"/>
      <c r="C19" s="252"/>
      <c r="D19" s="255"/>
      <c r="E19" s="256"/>
      <c r="F19" s="259"/>
      <c r="G19" s="260"/>
      <c r="H19" s="56"/>
      <c r="I19" s="49"/>
      <c r="J19" s="49"/>
      <c r="K19" s="49"/>
      <c r="L19" s="49"/>
      <c r="M19" s="49"/>
    </row>
    <row r="20" spans="2:13">
      <c r="B20" s="57" t="s">
        <v>148</v>
      </c>
      <c r="C20" s="49"/>
      <c r="D20" s="49"/>
      <c r="E20" s="49"/>
      <c r="F20" s="49"/>
      <c r="G20" s="42"/>
      <c r="H20" s="56"/>
      <c r="I20" s="49"/>
      <c r="J20" s="49"/>
      <c r="K20" s="49"/>
      <c r="L20" s="49"/>
      <c r="M20" s="49"/>
    </row>
    <row r="21" spans="2:13">
      <c r="B21" s="43"/>
      <c r="C21" s="42"/>
      <c r="D21" s="42"/>
      <c r="E21" s="42"/>
      <c r="F21" s="42"/>
      <c r="G21" s="42"/>
      <c r="H21" s="42"/>
      <c r="I21" s="49"/>
      <c r="J21" s="49"/>
      <c r="K21" s="49"/>
      <c r="L21" s="49"/>
      <c r="M21" s="49"/>
    </row>
    <row r="22" spans="2:13">
      <c r="B22" s="42"/>
      <c r="C22" s="42"/>
      <c r="D22" s="42"/>
      <c r="E22" s="42"/>
      <c r="F22" s="42"/>
      <c r="G22" s="42"/>
      <c r="H22" s="42"/>
      <c r="I22" s="49"/>
      <c r="J22" s="49"/>
      <c r="K22" s="49"/>
      <c r="L22" s="49"/>
      <c r="M22" s="49"/>
    </row>
    <row r="23" spans="2:13">
      <c r="B23" s="42" t="s">
        <v>137</v>
      </c>
      <c r="C23" s="42"/>
      <c r="D23" s="42"/>
      <c r="E23" s="42"/>
      <c r="G23" s="42"/>
    </row>
    <row r="24" spans="2:13" ht="13.2" customHeight="1">
      <c r="B24" s="245" t="s">
        <v>41</v>
      </c>
      <c r="C24" s="246"/>
      <c r="D24" s="247"/>
      <c r="E24" s="243" t="s">
        <v>140</v>
      </c>
      <c r="F24" s="244"/>
      <c r="G24" s="42"/>
      <c r="H24" s="52"/>
      <c r="I24" s="49"/>
      <c r="J24" s="49"/>
      <c r="K24" s="49"/>
      <c r="L24" s="49"/>
    </row>
    <row r="25" spans="2:13">
      <c r="B25" s="248"/>
      <c r="C25" s="249"/>
      <c r="D25" s="250"/>
      <c r="E25" s="251" t="s">
        <v>44</v>
      </c>
      <c r="F25" s="252"/>
      <c r="G25" s="42"/>
      <c r="H25" s="52"/>
      <c r="I25" s="49"/>
      <c r="J25" s="49"/>
      <c r="K25" s="49"/>
      <c r="L25" s="49"/>
    </row>
    <row r="26" spans="2:13">
      <c r="B26" s="224" t="s">
        <v>141</v>
      </c>
      <c r="C26" s="231"/>
      <c r="D26" s="225"/>
      <c r="E26" s="288"/>
      <c r="F26" s="289"/>
      <c r="G26" s="42"/>
      <c r="H26" s="98"/>
    </row>
    <row r="27" spans="2:13">
      <c r="B27" s="226"/>
      <c r="C27" s="232"/>
      <c r="D27" s="227"/>
      <c r="E27" s="290"/>
      <c r="F27" s="291"/>
      <c r="G27" s="42"/>
      <c r="H27" s="98"/>
    </row>
    <row r="28" spans="2:13">
      <c r="B28" s="224" t="s">
        <v>142</v>
      </c>
      <c r="C28" s="231"/>
      <c r="D28" s="225"/>
      <c r="E28" s="288"/>
      <c r="F28" s="289"/>
      <c r="G28" s="42"/>
      <c r="H28" s="98"/>
    </row>
    <row r="29" spans="2:13" ht="13.8" thickBot="1">
      <c r="B29" s="226"/>
      <c r="C29" s="232"/>
      <c r="D29" s="227"/>
      <c r="E29" s="292"/>
      <c r="F29" s="293"/>
      <c r="H29" s="98"/>
    </row>
    <row r="30" spans="2:13">
      <c r="B30" s="224" t="s">
        <v>139</v>
      </c>
      <c r="C30" s="231"/>
      <c r="D30" s="231"/>
      <c r="E30" s="261">
        <f>SUM(E26:F29)</f>
        <v>0</v>
      </c>
      <c r="F30" s="262"/>
      <c r="G30" s="279" t="s">
        <v>196</v>
      </c>
    </row>
    <row r="31" spans="2:13" ht="13.8" thickBot="1">
      <c r="B31" s="226"/>
      <c r="C31" s="232"/>
      <c r="D31" s="232"/>
      <c r="E31" s="263"/>
      <c r="F31" s="264"/>
      <c r="G31" s="279"/>
    </row>
    <row r="32" spans="2:13">
      <c r="B32" s="57" t="s">
        <v>149</v>
      </c>
    </row>
    <row r="34" spans="2:7" ht="13.8" thickBot="1">
      <c r="B34" s="42" t="s">
        <v>146</v>
      </c>
    </row>
    <row r="35" spans="2:7">
      <c r="B35" s="228" t="s">
        <v>19</v>
      </c>
      <c r="C35" s="218"/>
      <c r="D35" s="218" t="s">
        <v>144</v>
      </c>
      <c r="E35" s="218"/>
      <c r="F35" s="218" t="s">
        <v>25</v>
      </c>
      <c r="G35" s="219"/>
    </row>
    <row r="36" spans="2:7">
      <c r="B36" s="229" t="s">
        <v>20</v>
      </c>
      <c r="C36" s="220"/>
      <c r="D36" s="220" t="s">
        <v>143</v>
      </c>
      <c r="E36" s="220"/>
      <c r="F36" s="220" t="s">
        <v>26</v>
      </c>
      <c r="G36" s="221"/>
    </row>
    <row r="37" spans="2:7">
      <c r="B37" s="214" t="s">
        <v>21</v>
      </c>
      <c r="C37" s="201"/>
      <c r="D37" s="201"/>
      <c r="E37" s="201"/>
      <c r="F37" s="201"/>
      <c r="G37" s="202"/>
    </row>
    <row r="38" spans="2:7">
      <c r="B38" s="230" t="s">
        <v>22</v>
      </c>
      <c r="C38" s="222"/>
      <c r="D38" s="222" t="s">
        <v>23</v>
      </c>
      <c r="E38" s="222"/>
      <c r="F38" s="222" t="s">
        <v>117</v>
      </c>
      <c r="G38" s="223"/>
    </row>
    <row r="39" spans="2:7">
      <c r="B39" s="214" t="s">
        <v>194</v>
      </c>
      <c r="C39" s="201"/>
      <c r="D39" s="201" t="s">
        <v>24</v>
      </c>
      <c r="E39" s="201"/>
      <c r="F39" s="201" t="s">
        <v>27</v>
      </c>
      <c r="G39" s="202"/>
    </row>
    <row r="40" spans="2:7">
      <c r="B40" s="215" t="str">
        <f>F11</f>
        <v/>
      </c>
      <c r="C40" s="204"/>
      <c r="D40" s="203">
        <f>E30</f>
        <v>0</v>
      </c>
      <c r="E40" s="204"/>
      <c r="F40" s="209" t="e">
        <f>D40/B40</f>
        <v>#VALUE!</v>
      </c>
      <c r="G40" s="210"/>
    </row>
    <row r="41" spans="2:7">
      <c r="B41" s="216"/>
      <c r="C41" s="206"/>
      <c r="D41" s="205"/>
      <c r="E41" s="206"/>
      <c r="F41" s="209"/>
      <c r="G41" s="210"/>
    </row>
    <row r="42" spans="2:7" ht="13.8" thickBot="1">
      <c r="B42" s="217"/>
      <c r="C42" s="208"/>
      <c r="D42" s="207"/>
      <c r="E42" s="208"/>
      <c r="F42" s="211"/>
      <c r="G42" s="212"/>
    </row>
  </sheetData>
  <mergeCells count="54">
    <mergeCell ref="G30:G31"/>
    <mergeCell ref="K3:M3"/>
    <mergeCell ref="F9:G10"/>
    <mergeCell ref="H9:H10"/>
    <mergeCell ref="D5:E5"/>
    <mergeCell ref="F5:G5"/>
    <mergeCell ref="D6:E6"/>
    <mergeCell ref="F6:G6"/>
    <mergeCell ref="D7:E8"/>
    <mergeCell ref="F7:G8"/>
    <mergeCell ref="H7:H8"/>
    <mergeCell ref="H11:H12"/>
    <mergeCell ref="B26:D27"/>
    <mergeCell ref="E26:F27"/>
    <mergeCell ref="B28:D29"/>
    <mergeCell ref="E28:F29"/>
    <mergeCell ref="B12:C12"/>
    <mergeCell ref="B13:C13"/>
    <mergeCell ref="D13:E14"/>
    <mergeCell ref="F13:G14"/>
    <mergeCell ref="B14:C14"/>
    <mergeCell ref="F11:G12"/>
    <mergeCell ref="B9:C10"/>
    <mergeCell ref="B35:C35"/>
    <mergeCell ref="B36:C36"/>
    <mergeCell ref="B37:C37"/>
    <mergeCell ref="B38:C38"/>
    <mergeCell ref="B30:D31"/>
    <mergeCell ref="B11:C11"/>
    <mergeCell ref="D11:E12"/>
    <mergeCell ref="D9:E10"/>
    <mergeCell ref="E24:F24"/>
    <mergeCell ref="B24:D25"/>
    <mergeCell ref="B18:C19"/>
    <mergeCell ref="D18:E19"/>
    <mergeCell ref="F18:G19"/>
    <mergeCell ref="E30:F31"/>
    <mergeCell ref="E25:F25"/>
    <mergeCell ref="D39:E39"/>
    <mergeCell ref="F39:G39"/>
    <mergeCell ref="D40:E42"/>
    <mergeCell ref="F40:G42"/>
    <mergeCell ref="B2:H2"/>
    <mergeCell ref="B39:C39"/>
    <mergeCell ref="B40:C42"/>
    <mergeCell ref="D35:E35"/>
    <mergeCell ref="F35:G35"/>
    <mergeCell ref="D36:E36"/>
    <mergeCell ref="F36:G36"/>
    <mergeCell ref="D37:E37"/>
    <mergeCell ref="F37:G37"/>
    <mergeCell ref="D38:E38"/>
    <mergeCell ref="F38:G38"/>
    <mergeCell ref="B7:C8"/>
  </mergeCells>
  <phoneticPr fontId="2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8343A-432C-4978-AC83-EA81EFCC6879}">
  <sheetPr>
    <pageSetUpPr fitToPage="1"/>
  </sheetPr>
  <dimension ref="B1:O58"/>
  <sheetViews>
    <sheetView view="pageBreakPreview" topLeftCell="A28" zoomScale="70" zoomScaleNormal="70" zoomScaleSheetLayoutView="70" workbookViewId="0">
      <selection activeCell="D56" sqref="D56"/>
    </sheetView>
  </sheetViews>
  <sheetFormatPr defaultColWidth="9.77734375" defaultRowHeight="13.2"/>
  <cols>
    <col min="1" max="1" width="3.77734375" style="59" customWidth="1"/>
    <col min="2" max="2" width="4.6640625" style="62" bestFit="1" customWidth="1"/>
    <col min="3" max="3" width="46.109375" style="59" customWidth="1"/>
    <col min="4" max="4" width="12.21875" style="61" bestFit="1" customWidth="1"/>
    <col min="5" max="5" width="10.109375" style="60" customWidth="1"/>
    <col min="6" max="6" width="18.21875" style="60" bestFit="1" customWidth="1"/>
    <col min="7" max="7" width="15" style="59" bestFit="1" customWidth="1"/>
    <col min="8" max="8" width="13.109375" style="59" bestFit="1" customWidth="1"/>
    <col min="9" max="9" width="18.21875" style="60" bestFit="1" customWidth="1"/>
    <col min="10" max="10" width="13.5546875" style="59" bestFit="1" customWidth="1"/>
    <col min="11" max="11" width="13.109375" style="59" bestFit="1" customWidth="1"/>
    <col min="12" max="12" width="12.21875" style="59" bestFit="1" customWidth="1"/>
    <col min="13" max="13" width="15" style="59" bestFit="1" customWidth="1"/>
    <col min="14" max="15" width="13.109375" style="59" bestFit="1" customWidth="1"/>
    <col min="16" max="16384" width="9.77734375" style="59"/>
  </cols>
  <sheetData>
    <row r="1" spans="2:15">
      <c r="B1" s="59" t="s">
        <v>155</v>
      </c>
    </row>
    <row r="3" spans="2:15" ht="40.200000000000003" customHeight="1">
      <c r="B3" s="294" t="s">
        <v>150</v>
      </c>
      <c r="C3" s="294"/>
      <c r="D3" s="294"/>
      <c r="E3" s="294"/>
      <c r="F3" s="294"/>
      <c r="G3" s="294"/>
      <c r="H3" s="294"/>
      <c r="I3" s="294"/>
      <c r="J3" s="294"/>
      <c r="K3" s="294"/>
      <c r="L3" s="294"/>
      <c r="M3" s="294"/>
      <c r="N3" s="294"/>
      <c r="O3" s="294"/>
    </row>
    <row r="4" spans="2:15" ht="16.2">
      <c r="B4" s="58"/>
    </row>
    <row r="5" spans="2:15" ht="8.4" customHeight="1" thickBot="1"/>
    <row r="6" spans="2:15" ht="18" customHeight="1">
      <c r="C6" s="298" t="s">
        <v>118</v>
      </c>
      <c r="D6" s="298"/>
      <c r="E6" s="299"/>
      <c r="F6" s="300" t="s">
        <v>125</v>
      </c>
      <c r="G6" s="301"/>
      <c r="H6" s="302"/>
      <c r="I6" s="303" t="s">
        <v>190</v>
      </c>
      <c r="J6" s="304"/>
      <c r="K6" s="305"/>
      <c r="L6" s="295" t="s">
        <v>124</v>
      </c>
      <c r="M6" s="296"/>
      <c r="N6" s="297"/>
      <c r="O6" s="135" t="s">
        <v>191</v>
      </c>
    </row>
    <row r="7" spans="2:15" ht="26.4">
      <c r="B7" s="153" t="s">
        <v>63</v>
      </c>
      <c r="C7" s="132" t="s">
        <v>64</v>
      </c>
      <c r="D7" s="133" t="s">
        <v>67</v>
      </c>
      <c r="E7" s="134" t="s">
        <v>68</v>
      </c>
      <c r="F7" s="95" t="s">
        <v>66</v>
      </c>
      <c r="G7" s="83" t="s">
        <v>69</v>
      </c>
      <c r="H7" s="96" t="s">
        <v>121</v>
      </c>
      <c r="I7" s="90" t="s">
        <v>66</v>
      </c>
      <c r="J7" s="80" t="s">
        <v>69</v>
      </c>
      <c r="K7" s="91" t="s">
        <v>121</v>
      </c>
      <c r="L7" s="84" t="s">
        <v>122</v>
      </c>
      <c r="M7" s="82" t="s">
        <v>123</v>
      </c>
      <c r="N7" s="82" t="s">
        <v>119</v>
      </c>
      <c r="O7" s="85" t="s">
        <v>65</v>
      </c>
    </row>
    <row r="8" spans="2:15" ht="18" customHeight="1">
      <c r="B8" s="63">
        <v>1</v>
      </c>
      <c r="C8" s="64" t="s">
        <v>70</v>
      </c>
      <c r="D8" s="65" t="s">
        <v>71</v>
      </c>
      <c r="E8" s="66">
        <v>38.049999999999997</v>
      </c>
      <c r="F8" s="92"/>
      <c r="G8" s="136">
        <f t="shared" ref="G8:G54" si="0">F8*E8</f>
        <v>0</v>
      </c>
      <c r="H8" s="137">
        <f t="shared" ref="H8:H54" si="1">F8*$D$56</f>
        <v>0</v>
      </c>
      <c r="I8" s="138"/>
      <c r="J8" s="136">
        <f t="shared" ref="J8:J54" si="2">I8*E8</f>
        <v>0</v>
      </c>
      <c r="K8" s="139">
        <f t="shared" ref="K8:K54" si="3">I8*$D$56</f>
        <v>0</v>
      </c>
      <c r="L8" s="140">
        <f t="shared" ref="L8:L55" si="4">F8-I8</f>
        <v>0</v>
      </c>
      <c r="M8" s="141">
        <f t="shared" ref="M8:M55" si="5">G8-J8</f>
        <v>0</v>
      </c>
      <c r="N8" s="67" t="str">
        <f>IFERROR(1-(J8/G8),"")</f>
        <v/>
      </c>
      <c r="O8" s="86">
        <f>H8-K8</f>
        <v>0</v>
      </c>
    </row>
    <row r="9" spans="2:15" ht="18" customHeight="1">
      <c r="B9" s="63">
        <v>2</v>
      </c>
      <c r="C9" s="64" t="s">
        <v>72</v>
      </c>
      <c r="D9" s="65" t="s">
        <v>73</v>
      </c>
      <c r="E9" s="66">
        <v>26.89</v>
      </c>
      <c r="F9" s="92"/>
      <c r="G9" s="136">
        <f t="shared" si="0"/>
        <v>0</v>
      </c>
      <c r="H9" s="137">
        <f t="shared" si="1"/>
        <v>0</v>
      </c>
      <c r="I9" s="138"/>
      <c r="J9" s="136">
        <f t="shared" si="2"/>
        <v>0</v>
      </c>
      <c r="K9" s="137">
        <f t="shared" si="3"/>
        <v>0</v>
      </c>
      <c r="L9" s="140">
        <f t="shared" si="4"/>
        <v>0</v>
      </c>
      <c r="M9" s="141">
        <f t="shared" si="5"/>
        <v>0</v>
      </c>
      <c r="N9" s="67" t="str">
        <f t="shared" ref="N9:N54" si="6">IFERROR(1-(J9/G9),"")</f>
        <v/>
      </c>
      <c r="O9" s="86">
        <f t="shared" ref="O9:O55" si="7">H9-K9</f>
        <v>0</v>
      </c>
    </row>
    <row r="10" spans="2:15" ht="18" customHeight="1">
      <c r="B10" s="63">
        <v>3</v>
      </c>
      <c r="C10" s="64" t="s">
        <v>74</v>
      </c>
      <c r="D10" s="65" t="s">
        <v>73</v>
      </c>
      <c r="E10" s="66">
        <v>26.89</v>
      </c>
      <c r="F10" s="92"/>
      <c r="G10" s="136">
        <f t="shared" si="0"/>
        <v>0</v>
      </c>
      <c r="H10" s="137">
        <f t="shared" si="1"/>
        <v>0</v>
      </c>
      <c r="I10" s="138"/>
      <c r="J10" s="136">
        <f t="shared" si="2"/>
        <v>0</v>
      </c>
      <c r="K10" s="137">
        <f t="shared" si="3"/>
        <v>0</v>
      </c>
      <c r="L10" s="140">
        <f t="shared" si="4"/>
        <v>0</v>
      </c>
      <c r="M10" s="141">
        <f t="shared" si="5"/>
        <v>0</v>
      </c>
      <c r="N10" s="67" t="str">
        <f t="shared" si="6"/>
        <v/>
      </c>
      <c r="O10" s="86">
        <f t="shared" si="7"/>
        <v>0</v>
      </c>
    </row>
    <row r="11" spans="2:15" ht="18" customHeight="1">
      <c r="B11" s="63">
        <v>4</v>
      </c>
      <c r="C11" s="64" t="s">
        <v>75</v>
      </c>
      <c r="D11" s="65" t="s">
        <v>73</v>
      </c>
      <c r="E11" s="66">
        <v>26.89</v>
      </c>
      <c r="F11" s="92"/>
      <c r="G11" s="136">
        <f t="shared" si="0"/>
        <v>0</v>
      </c>
      <c r="H11" s="137">
        <f t="shared" si="1"/>
        <v>0</v>
      </c>
      <c r="I11" s="138"/>
      <c r="J11" s="136">
        <f t="shared" si="2"/>
        <v>0</v>
      </c>
      <c r="K11" s="137">
        <f t="shared" si="3"/>
        <v>0</v>
      </c>
      <c r="L11" s="140">
        <f t="shared" si="4"/>
        <v>0</v>
      </c>
      <c r="M11" s="141">
        <f t="shared" si="5"/>
        <v>0</v>
      </c>
      <c r="N11" s="67" t="str">
        <f t="shared" si="6"/>
        <v/>
      </c>
      <c r="O11" s="86">
        <f t="shared" si="7"/>
        <v>0</v>
      </c>
    </row>
    <row r="12" spans="2:15" ht="18" customHeight="1">
      <c r="B12" s="63">
        <v>5</v>
      </c>
      <c r="C12" s="64" t="s">
        <v>76</v>
      </c>
      <c r="D12" s="65" t="s">
        <v>73</v>
      </c>
      <c r="E12" s="66">
        <v>26.89</v>
      </c>
      <c r="F12" s="92"/>
      <c r="G12" s="136">
        <f t="shared" si="0"/>
        <v>0</v>
      </c>
      <c r="H12" s="137">
        <f t="shared" si="1"/>
        <v>0</v>
      </c>
      <c r="I12" s="138"/>
      <c r="J12" s="136">
        <f t="shared" si="2"/>
        <v>0</v>
      </c>
      <c r="K12" s="137">
        <f t="shared" si="3"/>
        <v>0</v>
      </c>
      <c r="L12" s="140">
        <f t="shared" si="4"/>
        <v>0</v>
      </c>
      <c r="M12" s="141">
        <f t="shared" si="5"/>
        <v>0</v>
      </c>
      <c r="N12" s="67" t="str">
        <f t="shared" si="6"/>
        <v/>
      </c>
      <c r="O12" s="86">
        <f t="shared" si="7"/>
        <v>0</v>
      </c>
    </row>
    <row r="13" spans="2:15" ht="18" customHeight="1">
      <c r="B13" s="63">
        <v>6</v>
      </c>
      <c r="C13" s="64" t="s">
        <v>77</v>
      </c>
      <c r="D13" s="65" t="s">
        <v>73</v>
      </c>
      <c r="E13" s="66">
        <v>26.89</v>
      </c>
      <c r="F13" s="92"/>
      <c r="G13" s="136">
        <f t="shared" si="0"/>
        <v>0</v>
      </c>
      <c r="H13" s="137">
        <f t="shared" si="1"/>
        <v>0</v>
      </c>
      <c r="I13" s="138"/>
      <c r="J13" s="136">
        <f t="shared" si="2"/>
        <v>0</v>
      </c>
      <c r="K13" s="139">
        <f t="shared" si="3"/>
        <v>0</v>
      </c>
      <c r="L13" s="140">
        <f t="shared" si="4"/>
        <v>0</v>
      </c>
      <c r="M13" s="141">
        <f t="shared" si="5"/>
        <v>0</v>
      </c>
      <c r="N13" s="67" t="str">
        <f t="shared" si="6"/>
        <v/>
      </c>
      <c r="O13" s="86">
        <f t="shared" si="7"/>
        <v>0</v>
      </c>
    </row>
    <row r="14" spans="2:15" ht="18" customHeight="1">
      <c r="B14" s="63">
        <v>7</v>
      </c>
      <c r="C14" s="64" t="s">
        <v>78</v>
      </c>
      <c r="D14" s="65" t="s">
        <v>73</v>
      </c>
      <c r="E14" s="66">
        <v>26.89</v>
      </c>
      <c r="F14" s="92"/>
      <c r="G14" s="136">
        <f t="shared" si="0"/>
        <v>0</v>
      </c>
      <c r="H14" s="137">
        <f t="shared" si="1"/>
        <v>0</v>
      </c>
      <c r="I14" s="138"/>
      <c r="J14" s="136">
        <f t="shared" si="2"/>
        <v>0</v>
      </c>
      <c r="K14" s="139">
        <f t="shared" si="3"/>
        <v>0</v>
      </c>
      <c r="L14" s="140">
        <f t="shared" si="4"/>
        <v>0</v>
      </c>
      <c r="M14" s="141">
        <f t="shared" si="5"/>
        <v>0</v>
      </c>
      <c r="N14" s="67" t="str">
        <f t="shared" si="6"/>
        <v/>
      </c>
      <c r="O14" s="86">
        <f t="shared" si="7"/>
        <v>0</v>
      </c>
    </row>
    <row r="15" spans="2:15" ht="18" customHeight="1">
      <c r="B15" s="63">
        <v>8</v>
      </c>
      <c r="C15" s="133" t="s">
        <v>79</v>
      </c>
      <c r="D15" s="65" t="s">
        <v>73</v>
      </c>
      <c r="E15" s="66">
        <v>26.89</v>
      </c>
      <c r="F15" s="92"/>
      <c r="G15" s="136">
        <f t="shared" si="0"/>
        <v>0</v>
      </c>
      <c r="H15" s="137">
        <f t="shared" si="1"/>
        <v>0</v>
      </c>
      <c r="I15" s="138"/>
      <c r="J15" s="136">
        <f t="shared" si="2"/>
        <v>0</v>
      </c>
      <c r="K15" s="139">
        <f t="shared" si="3"/>
        <v>0</v>
      </c>
      <c r="L15" s="140">
        <f t="shared" si="4"/>
        <v>0</v>
      </c>
      <c r="M15" s="141">
        <f t="shared" si="5"/>
        <v>0</v>
      </c>
      <c r="N15" s="67" t="str">
        <f t="shared" si="6"/>
        <v/>
      </c>
      <c r="O15" s="86">
        <f t="shared" si="7"/>
        <v>0</v>
      </c>
    </row>
    <row r="16" spans="2:15" ht="18" customHeight="1">
      <c r="B16" s="63">
        <v>9</v>
      </c>
      <c r="C16" s="64" t="s">
        <v>80</v>
      </c>
      <c r="D16" s="65" t="s">
        <v>73</v>
      </c>
      <c r="E16" s="66">
        <v>26.89</v>
      </c>
      <c r="F16" s="92"/>
      <c r="G16" s="136">
        <f t="shared" si="0"/>
        <v>0</v>
      </c>
      <c r="H16" s="137">
        <f t="shared" si="1"/>
        <v>0</v>
      </c>
      <c r="I16" s="138"/>
      <c r="J16" s="136">
        <f t="shared" si="2"/>
        <v>0</v>
      </c>
      <c r="K16" s="139">
        <f t="shared" si="3"/>
        <v>0</v>
      </c>
      <c r="L16" s="140">
        <f t="shared" si="4"/>
        <v>0</v>
      </c>
      <c r="M16" s="141">
        <f t="shared" si="5"/>
        <v>0</v>
      </c>
      <c r="N16" s="67" t="str">
        <f t="shared" si="6"/>
        <v/>
      </c>
      <c r="O16" s="86">
        <f t="shared" si="7"/>
        <v>0</v>
      </c>
    </row>
    <row r="17" spans="2:15" ht="18" customHeight="1">
      <c r="B17" s="63">
        <v>10</v>
      </c>
      <c r="C17" s="133" t="s">
        <v>81</v>
      </c>
      <c r="D17" s="65" t="s">
        <v>73</v>
      </c>
      <c r="E17" s="66">
        <v>26.89</v>
      </c>
      <c r="F17" s="92"/>
      <c r="G17" s="136">
        <f t="shared" si="0"/>
        <v>0</v>
      </c>
      <c r="H17" s="137">
        <f t="shared" si="1"/>
        <v>0</v>
      </c>
      <c r="I17" s="138"/>
      <c r="J17" s="136">
        <f t="shared" si="2"/>
        <v>0</v>
      </c>
      <c r="K17" s="139">
        <f t="shared" si="3"/>
        <v>0</v>
      </c>
      <c r="L17" s="140">
        <f t="shared" si="4"/>
        <v>0</v>
      </c>
      <c r="M17" s="141">
        <f t="shared" si="5"/>
        <v>0</v>
      </c>
      <c r="N17" s="67" t="str">
        <f t="shared" si="6"/>
        <v/>
      </c>
      <c r="O17" s="86">
        <f t="shared" si="7"/>
        <v>0</v>
      </c>
    </row>
    <row r="18" spans="2:15" ht="18" customHeight="1">
      <c r="B18" s="63">
        <v>11</v>
      </c>
      <c r="C18" s="64" t="s">
        <v>82</v>
      </c>
      <c r="D18" s="65" t="s">
        <v>73</v>
      </c>
      <c r="E18" s="66">
        <v>26.89</v>
      </c>
      <c r="F18" s="92"/>
      <c r="G18" s="136">
        <f t="shared" si="0"/>
        <v>0</v>
      </c>
      <c r="H18" s="137">
        <f t="shared" si="1"/>
        <v>0</v>
      </c>
      <c r="I18" s="138"/>
      <c r="J18" s="136">
        <f t="shared" si="2"/>
        <v>0</v>
      </c>
      <c r="K18" s="137">
        <f t="shared" si="3"/>
        <v>0</v>
      </c>
      <c r="L18" s="140">
        <f t="shared" si="4"/>
        <v>0</v>
      </c>
      <c r="M18" s="141">
        <f t="shared" si="5"/>
        <v>0</v>
      </c>
      <c r="N18" s="67" t="str">
        <f t="shared" si="6"/>
        <v/>
      </c>
      <c r="O18" s="86">
        <f t="shared" si="7"/>
        <v>0</v>
      </c>
    </row>
    <row r="19" spans="2:15" ht="18" customHeight="1">
      <c r="B19" s="63">
        <v>12</v>
      </c>
      <c r="C19" s="64" t="s">
        <v>83</v>
      </c>
      <c r="D19" s="65" t="s">
        <v>73</v>
      </c>
      <c r="E19" s="66">
        <v>26.89</v>
      </c>
      <c r="F19" s="92"/>
      <c r="G19" s="136">
        <f t="shared" si="0"/>
        <v>0</v>
      </c>
      <c r="H19" s="137">
        <f t="shared" si="1"/>
        <v>0</v>
      </c>
      <c r="I19" s="138"/>
      <c r="J19" s="136">
        <f t="shared" si="2"/>
        <v>0</v>
      </c>
      <c r="K19" s="139">
        <f t="shared" si="3"/>
        <v>0</v>
      </c>
      <c r="L19" s="140">
        <f t="shared" si="4"/>
        <v>0</v>
      </c>
      <c r="M19" s="141">
        <f t="shared" si="5"/>
        <v>0</v>
      </c>
      <c r="N19" s="67" t="str">
        <f t="shared" si="6"/>
        <v/>
      </c>
      <c r="O19" s="86">
        <f t="shared" si="7"/>
        <v>0</v>
      </c>
    </row>
    <row r="20" spans="2:15" ht="18" customHeight="1">
      <c r="B20" s="63">
        <v>13</v>
      </c>
      <c r="C20" s="64" t="s">
        <v>84</v>
      </c>
      <c r="D20" s="65" t="s">
        <v>71</v>
      </c>
      <c r="E20" s="66">
        <v>38.049999999999997</v>
      </c>
      <c r="F20" s="92"/>
      <c r="G20" s="136">
        <f t="shared" si="0"/>
        <v>0</v>
      </c>
      <c r="H20" s="137">
        <f t="shared" si="1"/>
        <v>0</v>
      </c>
      <c r="I20" s="138"/>
      <c r="J20" s="136">
        <f t="shared" si="2"/>
        <v>0</v>
      </c>
      <c r="K20" s="139">
        <f t="shared" si="3"/>
        <v>0</v>
      </c>
      <c r="L20" s="140">
        <f t="shared" si="4"/>
        <v>0</v>
      </c>
      <c r="M20" s="141">
        <f t="shared" si="5"/>
        <v>0</v>
      </c>
      <c r="N20" s="67" t="str">
        <f t="shared" si="6"/>
        <v/>
      </c>
      <c r="O20" s="86">
        <f t="shared" si="7"/>
        <v>0</v>
      </c>
    </row>
    <row r="21" spans="2:15" ht="18" customHeight="1">
      <c r="B21" s="63">
        <v>14</v>
      </c>
      <c r="C21" s="64" t="s">
        <v>85</v>
      </c>
      <c r="D21" s="65" t="s">
        <v>71</v>
      </c>
      <c r="E21" s="66">
        <v>38.049999999999997</v>
      </c>
      <c r="F21" s="92"/>
      <c r="G21" s="136">
        <f t="shared" si="0"/>
        <v>0</v>
      </c>
      <c r="H21" s="137">
        <f t="shared" si="1"/>
        <v>0</v>
      </c>
      <c r="I21" s="138"/>
      <c r="J21" s="136">
        <f t="shared" si="2"/>
        <v>0</v>
      </c>
      <c r="K21" s="139">
        <f t="shared" si="3"/>
        <v>0</v>
      </c>
      <c r="L21" s="140">
        <f t="shared" si="4"/>
        <v>0</v>
      </c>
      <c r="M21" s="141">
        <f t="shared" si="5"/>
        <v>0</v>
      </c>
      <c r="N21" s="67" t="str">
        <f t="shared" si="6"/>
        <v/>
      </c>
      <c r="O21" s="86">
        <f t="shared" si="7"/>
        <v>0</v>
      </c>
    </row>
    <row r="22" spans="2:15" ht="18" customHeight="1">
      <c r="B22" s="63">
        <v>15</v>
      </c>
      <c r="C22" s="64" t="s">
        <v>86</v>
      </c>
      <c r="D22" s="65" t="s">
        <v>71</v>
      </c>
      <c r="E22" s="66">
        <v>38.049999999999997</v>
      </c>
      <c r="F22" s="92"/>
      <c r="G22" s="136">
        <f t="shared" si="0"/>
        <v>0</v>
      </c>
      <c r="H22" s="137">
        <f t="shared" si="1"/>
        <v>0</v>
      </c>
      <c r="I22" s="138"/>
      <c r="J22" s="136">
        <f t="shared" si="2"/>
        <v>0</v>
      </c>
      <c r="K22" s="139">
        <f t="shared" si="3"/>
        <v>0</v>
      </c>
      <c r="L22" s="140">
        <f t="shared" si="4"/>
        <v>0</v>
      </c>
      <c r="M22" s="141">
        <f t="shared" si="5"/>
        <v>0</v>
      </c>
      <c r="N22" s="67" t="str">
        <f t="shared" si="6"/>
        <v/>
      </c>
      <c r="O22" s="86">
        <f t="shared" si="7"/>
        <v>0</v>
      </c>
    </row>
    <row r="23" spans="2:15" ht="18" customHeight="1">
      <c r="B23" s="63">
        <v>16</v>
      </c>
      <c r="C23" s="64" t="s">
        <v>87</v>
      </c>
      <c r="D23" s="65" t="s">
        <v>71</v>
      </c>
      <c r="E23" s="66">
        <v>38.049999999999997</v>
      </c>
      <c r="F23" s="92"/>
      <c r="G23" s="136">
        <f t="shared" si="0"/>
        <v>0</v>
      </c>
      <c r="H23" s="137">
        <f t="shared" si="1"/>
        <v>0</v>
      </c>
      <c r="I23" s="138"/>
      <c r="J23" s="136">
        <f t="shared" si="2"/>
        <v>0</v>
      </c>
      <c r="K23" s="139">
        <f t="shared" si="3"/>
        <v>0</v>
      </c>
      <c r="L23" s="140">
        <f t="shared" si="4"/>
        <v>0</v>
      </c>
      <c r="M23" s="141">
        <f t="shared" si="5"/>
        <v>0</v>
      </c>
      <c r="N23" s="67" t="str">
        <f t="shared" si="6"/>
        <v/>
      </c>
      <c r="O23" s="86">
        <f t="shared" si="7"/>
        <v>0</v>
      </c>
    </row>
    <row r="24" spans="2:15" ht="18" customHeight="1">
      <c r="B24" s="63">
        <v>17</v>
      </c>
      <c r="C24" s="64" t="s">
        <v>88</v>
      </c>
      <c r="D24" s="65" t="s">
        <v>71</v>
      </c>
      <c r="E24" s="66">
        <v>38.049999999999997</v>
      </c>
      <c r="F24" s="92"/>
      <c r="G24" s="136">
        <f t="shared" si="0"/>
        <v>0</v>
      </c>
      <c r="H24" s="137">
        <f t="shared" si="1"/>
        <v>0</v>
      </c>
      <c r="I24" s="138"/>
      <c r="J24" s="136">
        <f t="shared" si="2"/>
        <v>0</v>
      </c>
      <c r="K24" s="139">
        <f t="shared" si="3"/>
        <v>0</v>
      </c>
      <c r="L24" s="140">
        <f t="shared" si="4"/>
        <v>0</v>
      </c>
      <c r="M24" s="141">
        <f t="shared" si="5"/>
        <v>0</v>
      </c>
      <c r="N24" s="67" t="str">
        <f t="shared" si="6"/>
        <v/>
      </c>
      <c r="O24" s="86">
        <f t="shared" si="7"/>
        <v>0</v>
      </c>
    </row>
    <row r="25" spans="2:15" ht="18" customHeight="1">
      <c r="B25" s="63">
        <v>18</v>
      </c>
      <c r="C25" s="64" t="s">
        <v>89</v>
      </c>
      <c r="D25" s="65" t="s">
        <v>71</v>
      </c>
      <c r="E25" s="66">
        <v>38.049999999999997</v>
      </c>
      <c r="F25" s="92"/>
      <c r="G25" s="136">
        <f t="shared" si="0"/>
        <v>0</v>
      </c>
      <c r="H25" s="137">
        <f t="shared" si="1"/>
        <v>0</v>
      </c>
      <c r="I25" s="138"/>
      <c r="J25" s="136">
        <f t="shared" si="2"/>
        <v>0</v>
      </c>
      <c r="K25" s="139">
        <f t="shared" si="3"/>
        <v>0</v>
      </c>
      <c r="L25" s="140">
        <f t="shared" si="4"/>
        <v>0</v>
      </c>
      <c r="M25" s="141">
        <f t="shared" si="5"/>
        <v>0</v>
      </c>
      <c r="N25" s="67" t="str">
        <f t="shared" si="6"/>
        <v/>
      </c>
      <c r="O25" s="86">
        <f t="shared" si="7"/>
        <v>0</v>
      </c>
    </row>
    <row r="26" spans="2:15" ht="18" customHeight="1">
      <c r="B26" s="63">
        <v>19</v>
      </c>
      <c r="C26" s="64" t="s">
        <v>90</v>
      </c>
      <c r="D26" s="65" t="s">
        <v>71</v>
      </c>
      <c r="E26" s="66">
        <v>38.049999999999997</v>
      </c>
      <c r="F26" s="92"/>
      <c r="G26" s="136">
        <f t="shared" si="0"/>
        <v>0</v>
      </c>
      <c r="H26" s="137">
        <f t="shared" si="1"/>
        <v>0</v>
      </c>
      <c r="I26" s="138"/>
      <c r="J26" s="136">
        <f t="shared" si="2"/>
        <v>0</v>
      </c>
      <c r="K26" s="139">
        <f t="shared" si="3"/>
        <v>0</v>
      </c>
      <c r="L26" s="140">
        <f t="shared" si="4"/>
        <v>0</v>
      </c>
      <c r="M26" s="141">
        <f t="shared" si="5"/>
        <v>0</v>
      </c>
      <c r="N26" s="67" t="str">
        <f t="shared" si="6"/>
        <v/>
      </c>
      <c r="O26" s="86">
        <f t="shared" si="7"/>
        <v>0</v>
      </c>
    </row>
    <row r="27" spans="2:15" ht="18" customHeight="1">
      <c r="B27" s="63">
        <v>20</v>
      </c>
      <c r="C27" s="64" t="s">
        <v>91</v>
      </c>
      <c r="D27" s="65" t="s">
        <v>71</v>
      </c>
      <c r="E27" s="66">
        <v>38.049999999999997</v>
      </c>
      <c r="F27" s="92"/>
      <c r="G27" s="136">
        <f t="shared" si="0"/>
        <v>0</v>
      </c>
      <c r="H27" s="137">
        <f t="shared" si="1"/>
        <v>0</v>
      </c>
      <c r="I27" s="138"/>
      <c r="J27" s="136">
        <f t="shared" si="2"/>
        <v>0</v>
      </c>
      <c r="K27" s="139">
        <f t="shared" si="3"/>
        <v>0</v>
      </c>
      <c r="L27" s="140">
        <f t="shared" si="4"/>
        <v>0</v>
      </c>
      <c r="M27" s="141">
        <f t="shared" si="5"/>
        <v>0</v>
      </c>
      <c r="N27" s="67" t="str">
        <f t="shared" si="6"/>
        <v/>
      </c>
      <c r="O27" s="86">
        <f t="shared" si="7"/>
        <v>0</v>
      </c>
    </row>
    <row r="28" spans="2:15" ht="18" customHeight="1">
      <c r="B28" s="63">
        <v>21</v>
      </c>
      <c r="C28" s="64" t="s">
        <v>92</v>
      </c>
      <c r="D28" s="65" t="s">
        <v>71</v>
      </c>
      <c r="E28" s="66">
        <v>38.049999999999997</v>
      </c>
      <c r="F28" s="92"/>
      <c r="G28" s="136">
        <f t="shared" si="0"/>
        <v>0</v>
      </c>
      <c r="H28" s="137">
        <f t="shared" si="1"/>
        <v>0</v>
      </c>
      <c r="I28" s="138"/>
      <c r="J28" s="136">
        <f t="shared" si="2"/>
        <v>0</v>
      </c>
      <c r="K28" s="139">
        <f t="shared" si="3"/>
        <v>0</v>
      </c>
      <c r="L28" s="140">
        <f t="shared" si="4"/>
        <v>0</v>
      </c>
      <c r="M28" s="141">
        <f t="shared" si="5"/>
        <v>0</v>
      </c>
      <c r="N28" s="67" t="str">
        <f t="shared" si="6"/>
        <v/>
      </c>
      <c r="O28" s="86">
        <f t="shared" si="7"/>
        <v>0</v>
      </c>
    </row>
    <row r="29" spans="2:15" ht="18" customHeight="1">
      <c r="B29" s="63">
        <v>22</v>
      </c>
      <c r="C29" s="64" t="s">
        <v>93</v>
      </c>
      <c r="D29" s="65" t="s">
        <v>71</v>
      </c>
      <c r="E29" s="66">
        <v>38.049999999999997</v>
      </c>
      <c r="F29" s="92"/>
      <c r="G29" s="136">
        <f t="shared" si="0"/>
        <v>0</v>
      </c>
      <c r="H29" s="137">
        <f t="shared" si="1"/>
        <v>0</v>
      </c>
      <c r="I29" s="138"/>
      <c r="J29" s="136">
        <f t="shared" si="2"/>
        <v>0</v>
      </c>
      <c r="K29" s="139">
        <f t="shared" si="3"/>
        <v>0</v>
      </c>
      <c r="L29" s="140">
        <f t="shared" si="4"/>
        <v>0</v>
      </c>
      <c r="M29" s="141">
        <f t="shared" si="5"/>
        <v>0</v>
      </c>
      <c r="N29" s="67" t="str">
        <f t="shared" si="6"/>
        <v/>
      </c>
      <c r="O29" s="86">
        <f t="shared" si="7"/>
        <v>0</v>
      </c>
    </row>
    <row r="30" spans="2:15" ht="18" customHeight="1">
      <c r="B30" s="63">
        <v>23</v>
      </c>
      <c r="C30" s="64" t="s">
        <v>94</v>
      </c>
      <c r="D30" s="65" t="s">
        <v>71</v>
      </c>
      <c r="E30" s="66">
        <v>38.049999999999997</v>
      </c>
      <c r="F30" s="92"/>
      <c r="G30" s="136">
        <f t="shared" si="0"/>
        <v>0</v>
      </c>
      <c r="H30" s="137">
        <f t="shared" si="1"/>
        <v>0</v>
      </c>
      <c r="I30" s="138"/>
      <c r="J30" s="136">
        <f t="shared" si="2"/>
        <v>0</v>
      </c>
      <c r="K30" s="139">
        <f t="shared" si="3"/>
        <v>0</v>
      </c>
      <c r="L30" s="140">
        <f t="shared" si="4"/>
        <v>0</v>
      </c>
      <c r="M30" s="141">
        <f t="shared" si="5"/>
        <v>0</v>
      </c>
      <c r="N30" s="67" t="str">
        <f t="shared" si="6"/>
        <v/>
      </c>
      <c r="O30" s="86">
        <f t="shared" si="7"/>
        <v>0</v>
      </c>
    </row>
    <row r="31" spans="2:15" ht="18" customHeight="1">
      <c r="B31" s="63">
        <v>24</v>
      </c>
      <c r="C31" s="64" t="s">
        <v>95</v>
      </c>
      <c r="D31" s="65" t="s">
        <v>71</v>
      </c>
      <c r="E31" s="66">
        <v>38.049999999999997</v>
      </c>
      <c r="F31" s="92"/>
      <c r="G31" s="136">
        <f t="shared" si="0"/>
        <v>0</v>
      </c>
      <c r="H31" s="137">
        <f t="shared" si="1"/>
        <v>0</v>
      </c>
      <c r="I31" s="138"/>
      <c r="J31" s="136">
        <f t="shared" si="2"/>
        <v>0</v>
      </c>
      <c r="K31" s="139">
        <f t="shared" si="3"/>
        <v>0</v>
      </c>
      <c r="L31" s="140">
        <f t="shared" si="4"/>
        <v>0</v>
      </c>
      <c r="M31" s="141">
        <f t="shared" si="5"/>
        <v>0</v>
      </c>
      <c r="N31" s="67" t="str">
        <f t="shared" si="6"/>
        <v/>
      </c>
      <c r="O31" s="86">
        <f t="shared" si="7"/>
        <v>0</v>
      </c>
    </row>
    <row r="32" spans="2:15" ht="18" customHeight="1">
      <c r="B32" s="63">
        <v>25</v>
      </c>
      <c r="C32" s="64" t="s">
        <v>96</v>
      </c>
      <c r="D32" s="65" t="s">
        <v>71</v>
      </c>
      <c r="E32" s="66">
        <v>38.049999999999997</v>
      </c>
      <c r="F32" s="92"/>
      <c r="G32" s="136">
        <f t="shared" si="0"/>
        <v>0</v>
      </c>
      <c r="H32" s="137">
        <f t="shared" si="1"/>
        <v>0</v>
      </c>
      <c r="I32" s="138"/>
      <c r="J32" s="136">
        <f t="shared" si="2"/>
        <v>0</v>
      </c>
      <c r="K32" s="139">
        <f t="shared" si="3"/>
        <v>0</v>
      </c>
      <c r="L32" s="140">
        <f t="shared" si="4"/>
        <v>0</v>
      </c>
      <c r="M32" s="141">
        <f t="shared" si="5"/>
        <v>0</v>
      </c>
      <c r="N32" s="67" t="str">
        <f t="shared" si="6"/>
        <v/>
      </c>
      <c r="O32" s="86">
        <f t="shared" si="7"/>
        <v>0</v>
      </c>
    </row>
    <row r="33" spans="2:15" ht="18" customHeight="1">
      <c r="B33" s="63">
        <v>26</v>
      </c>
      <c r="C33" s="64" t="s">
        <v>97</v>
      </c>
      <c r="D33" s="65" t="s">
        <v>71</v>
      </c>
      <c r="E33" s="66">
        <v>38.049999999999997</v>
      </c>
      <c r="F33" s="92"/>
      <c r="G33" s="136">
        <f t="shared" si="0"/>
        <v>0</v>
      </c>
      <c r="H33" s="137">
        <f t="shared" si="1"/>
        <v>0</v>
      </c>
      <c r="I33" s="138"/>
      <c r="J33" s="136">
        <f t="shared" si="2"/>
        <v>0</v>
      </c>
      <c r="K33" s="139">
        <f t="shared" si="3"/>
        <v>0</v>
      </c>
      <c r="L33" s="140">
        <f t="shared" si="4"/>
        <v>0</v>
      </c>
      <c r="M33" s="141">
        <f t="shared" si="5"/>
        <v>0</v>
      </c>
      <c r="N33" s="67" t="str">
        <f t="shared" si="6"/>
        <v/>
      </c>
      <c r="O33" s="86">
        <f t="shared" si="7"/>
        <v>0</v>
      </c>
    </row>
    <row r="34" spans="2:15" ht="18" customHeight="1">
      <c r="B34" s="63">
        <v>27</v>
      </c>
      <c r="C34" s="64" t="s">
        <v>98</v>
      </c>
      <c r="D34" s="65" t="s">
        <v>71</v>
      </c>
      <c r="E34" s="66">
        <v>38.049999999999997</v>
      </c>
      <c r="F34" s="92"/>
      <c r="G34" s="136">
        <f t="shared" si="0"/>
        <v>0</v>
      </c>
      <c r="H34" s="137">
        <f t="shared" si="1"/>
        <v>0</v>
      </c>
      <c r="I34" s="138"/>
      <c r="J34" s="136">
        <f t="shared" si="2"/>
        <v>0</v>
      </c>
      <c r="K34" s="139">
        <f t="shared" si="3"/>
        <v>0</v>
      </c>
      <c r="L34" s="140">
        <f t="shared" si="4"/>
        <v>0</v>
      </c>
      <c r="M34" s="141">
        <f t="shared" si="5"/>
        <v>0</v>
      </c>
      <c r="N34" s="67" t="str">
        <f t="shared" si="6"/>
        <v/>
      </c>
      <c r="O34" s="86">
        <f t="shared" si="7"/>
        <v>0</v>
      </c>
    </row>
    <row r="35" spans="2:15" ht="18" customHeight="1">
      <c r="B35" s="63">
        <v>28</v>
      </c>
      <c r="C35" s="64" t="s">
        <v>99</v>
      </c>
      <c r="D35" s="65" t="s">
        <v>71</v>
      </c>
      <c r="E35" s="66">
        <v>38.049999999999997</v>
      </c>
      <c r="F35" s="92"/>
      <c r="G35" s="136">
        <f t="shared" si="0"/>
        <v>0</v>
      </c>
      <c r="H35" s="137">
        <f t="shared" si="1"/>
        <v>0</v>
      </c>
      <c r="I35" s="138"/>
      <c r="J35" s="136">
        <f t="shared" si="2"/>
        <v>0</v>
      </c>
      <c r="K35" s="139">
        <f t="shared" si="3"/>
        <v>0</v>
      </c>
      <c r="L35" s="140">
        <f t="shared" si="4"/>
        <v>0</v>
      </c>
      <c r="M35" s="141">
        <f t="shared" si="5"/>
        <v>0</v>
      </c>
      <c r="N35" s="67" t="str">
        <f t="shared" si="6"/>
        <v/>
      </c>
      <c r="O35" s="86">
        <f t="shared" si="7"/>
        <v>0</v>
      </c>
    </row>
    <row r="36" spans="2:15" ht="18" customHeight="1">
      <c r="B36" s="63">
        <v>29</v>
      </c>
      <c r="C36" s="64" t="s">
        <v>245</v>
      </c>
      <c r="D36" s="65" t="s">
        <v>71</v>
      </c>
      <c r="E36" s="66">
        <v>38.049999999999997</v>
      </c>
      <c r="F36" s="92"/>
      <c r="G36" s="136">
        <f t="shared" si="0"/>
        <v>0</v>
      </c>
      <c r="H36" s="137">
        <f t="shared" si="1"/>
        <v>0</v>
      </c>
      <c r="I36" s="138"/>
      <c r="J36" s="136">
        <f t="shared" si="2"/>
        <v>0</v>
      </c>
      <c r="K36" s="139">
        <f t="shared" si="3"/>
        <v>0</v>
      </c>
      <c r="L36" s="140">
        <f t="shared" si="4"/>
        <v>0</v>
      </c>
      <c r="M36" s="141">
        <f t="shared" si="5"/>
        <v>0</v>
      </c>
      <c r="N36" s="67" t="str">
        <f t="shared" si="6"/>
        <v/>
      </c>
      <c r="O36" s="86">
        <f t="shared" si="7"/>
        <v>0</v>
      </c>
    </row>
    <row r="37" spans="2:15" ht="18" customHeight="1">
      <c r="B37" s="63">
        <v>30</v>
      </c>
      <c r="C37" s="64" t="s">
        <v>244</v>
      </c>
      <c r="D37" s="65" t="s">
        <v>71</v>
      </c>
      <c r="E37" s="66">
        <v>38.049999999999997</v>
      </c>
      <c r="F37" s="92"/>
      <c r="G37" s="136">
        <f t="shared" si="0"/>
        <v>0</v>
      </c>
      <c r="H37" s="137">
        <f t="shared" si="1"/>
        <v>0</v>
      </c>
      <c r="I37" s="138"/>
      <c r="J37" s="136">
        <f t="shared" si="2"/>
        <v>0</v>
      </c>
      <c r="K37" s="139">
        <f t="shared" si="3"/>
        <v>0</v>
      </c>
      <c r="L37" s="140">
        <f t="shared" si="4"/>
        <v>0</v>
      </c>
      <c r="M37" s="141">
        <f t="shared" si="5"/>
        <v>0</v>
      </c>
      <c r="N37" s="67" t="str">
        <f t="shared" si="6"/>
        <v/>
      </c>
      <c r="O37" s="86">
        <f t="shared" si="7"/>
        <v>0</v>
      </c>
    </row>
    <row r="38" spans="2:15" ht="18" customHeight="1">
      <c r="B38" s="63">
        <v>31</v>
      </c>
      <c r="C38" s="64" t="s">
        <v>100</v>
      </c>
      <c r="D38" s="65" t="s">
        <v>73</v>
      </c>
      <c r="E38" s="66">
        <v>26.89</v>
      </c>
      <c r="F38" s="92"/>
      <c r="G38" s="136">
        <f t="shared" si="0"/>
        <v>0</v>
      </c>
      <c r="H38" s="137">
        <f t="shared" si="1"/>
        <v>0</v>
      </c>
      <c r="I38" s="138"/>
      <c r="J38" s="136">
        <f t="shared" si="2"/>
        <v>0</v>
      </c>
      <c r="K38" s="139">
        <f t="shared" si="3"/>
        <v>0</v>
      </c>
      <c r="L38" s="140">
        <f t="shared" si="4"/>
        <v>0</v>
      </c>
      <c r="M38" s="141">
        <f t="shared" si="5"/>
        <v>0</v>
      </c>
      <c r="N38" s="67" t="str">
        <f t="shared" si="6"/>
        <v/>
      </c>
      <c r="O38" s="86">
        <f t="shared" si="7"/>
        <v>0</v>
      </c>
    </row>
    <row r="39" spans="2:15" ht="18" customHeight="1">
      <c r="B39" s="63">
        <v>32</v>
      </c>
      <c r="C39" s="64" t="s">
        <v>101</v>
      </c>
      <c r="D39" s="65" t="s">
        <v>73</v>
      </c>
      <c r="E39" s="66">
        <v>26.89</v>
      </c>
      <c r="F39" s="92"/>
      <c r="G39" s="136">
        <f t="shared" si="0"/>
        <v>0</v>
      </c>
      <c r="H39" s="137">
        <f t="shared" si="1"/>
        <v>0</v>
      </c>
      <c r="I39" s="138"/>
      <c r="J39" s="136">
        <f t="shared" si="2"/>
        <v>0</v>
      </c>
      <c r="K39" s="139">
        <f t="shared" si="3"/>
        <v>0</v>
      </c>
      <c r="L39" s="140">
        <f t="shared" si="4"/>
        <v>0</v>
      </c>
      <c r="M39" s="141">
        <f t="shared" si="5"/>
        <v>0</v>
      </c>
      <c r="N39" s="67" t="str">
        <f t="shared" si="6"/>
        <v/>
      </c>
      <c r="O39" s="86">
        <f t="shared" si="7"/>
        <v>0</v>
      </c>
    </row>
    <row r="40" spans="2:15" ht="18" customHeight="1">
      <c r="B40" s="63">
        <v>33</v>
      </c>
      <c r="C40" s="64" t="s">
        <v>102</v>
      </c>
      <c r="D40" s="65" t="s">
        <v>73</v>
      </c>
      <c r="E40" s="66">
        <v>26.89</v>
      </c>
      <c r="F40" s="92"/>
      <c r="G40" s="136">
        <f t="shared" si="0"/>
        <v>0</v>
      </c>
      <c r="H40" s="137">
        <f t="shared" si="1"/>
        <v>0</v>
      </c>
      <c r="I40" s="138"/>
      <c r="J40" s="136">
        <f t="shared" si="2"/>
        <v>0</v>
      </c>
      <c r="K40" s="139">
        <f t="shared" si="3"/>
        <v>0</v>
      </c>
      <c r="L40" s="140">
        <f t="shared" si="4"/>
        <v>0</v>
      </c>
      <c r="M40" s="141">
        <f t="shared" si="5"/>
        <v>0</v>
      </c>
      <c r="N40" s="67" t="str">
        <f t="shared" si="6"/>
        <v/>
      </c>
      <c r="O40" s="86">
        <f t="shared" si="7"/>
        <v>0</v>
      </c>
    </row>
    <row r="41" spans="2:15" ht="18" customHeight="1">
      <c r="B41" s="63">
        <v>34</v>
      </c>
      <c r="C41" s="64" t="s">
        <v>103</v>
      </c>
      <c r="D41" s="65" t="s">
        <v>73</v>
      </c>
      <c r="E41" s="66">
        <v>26.89</v>
      </c>
      <c r="F41" s="92"/>
      <c r="G41" s="136">
        <f t="shared" si="0"/>
        <v>0</v>
      </c>
      <c r="H41" s="137">
        <f t="shared" si="1"/>
        <v>0</v>
      </c>
      <c r="I41" s="138"/>
      <c r="J41" s="136">
        <f t="shared" si="2"/>
        <v>0</v>
      </c>
      <c r="K41" s="139">
        <f t="shared" si="3"/>
        <v>0</v>
      </c>
      <c r="L41" s="140">
        <f t="shared" si="4"/>
        <v>0</v>
      </c>
      <c r="M41" s="141">
        <f t="shared" si="5"/>
        <v>0</v>
      </c>
      <c r="N41" s="67" t="str">
        <f t="shared" si="6"/>
        <v/>
      </c>
      <c r="O41" s="86">
        <f t="shared" si="7"/>
        <v>0</v>
      </c>
    </row>
    <row r="42" spans="2:15" ht="18" customHeight="1">
      <c r="B42" s="63">
        <v>35</v>
      </c>
      <c r="C42" s="64" t="s">
        <v>104</v>
      </c>
      <c r="D42" s="65" t="s">
        <v>73</v>
      </c>
      <c r="E42" s="66">
        <v>26.89</v>
      </c>
      <c r="F42" s="92"/>
      <c r="G42" s="136">
        <f t="shared" si="0"/>
        <v>0</v>
      </c>
      <c r="H42" s="137">
        <f t="shared" si="1"/>
        <v>0</v>
      </c>
      <c r="I42" s="138"/>
      <c r="J42" s="136">
        <f t="shared" si="2"/>
        <v>0</v>
      </c>
      <c r="K42" s="139">
        <f t="shared" si="3"/>
        <v>0</v>
      </c>
      <c r="L42" s="140">
        <f t="shared" si="4"/>
        <v>0</v>
      </c>
      <c r="M42" s="141">
        <f t="shared" si="5"/>
        <v>0</v>
      </c>
      <c r="N42" s="67" t="str">
        <f t="shared" si="6"/>
        <v/>
      </c>
      <c r="O42" s="86">
        <f t="shared" si="7"/>
        <v>0</v>
      </c>
    </row>
    <row r="43" spans="2:15" ht="18" customHeight="1">
      <c r="B43" s="63">
        <v>36</v>
      </c>
      <c r="C43" s="64" t="s">
        <v>105</v>
      </c>
      <c r="D43" s="65" t="s">
        <v>73</v>
      </c>
      <c r="E43" s="66">
        <v>26.89</v>
      </c>
      <c r="F43" s="92"/>
      <c r="G43" s="136">
        <f t="shared" si="0"/>
        <v>0</v>
      </c>
      <c r="H43" s="137">
        <f t="shared" si="1"/>
        <v>0</v>
      </c>
      <c r="I43" s="138"/>
      <c r="J43" s="136">
        <f t="shared" si="2"/>
        <v>0</v>
      </c>
      <c r="K43" s="139">
        <f t="shared" si="3"/>
        <v>0</v>
      </c>
      <c r="L43" s="140">
        <f t="shared" si="4"/>
        <v>0</v>
      </c>
      <c r="M43" s="141">
        <f t="shared" si="5"/>
        <v>0</v>
      </c>
      <c r="N43" s="67" t="str">
        <f t="shared" si="6"/>
        <v/>
      </c>
      <c r="O43" s="86">
        <f t="shared" si="7"/>
        <v>0</v>
      </c>
    </row>
    <row r="44" spans="2:15" ht="18" customHeight="1">
      <c r="B44" s="63">
        <v>37</v>
      </c>
      <c r="C44" s="64" t="s">
        <v>106</v>
      </c>
      <c r="D44" s="65" t="s">
        <v>73</v>
      </c>
      <c r="E44" s="66">
        <v>26.89</v>
      </c>
      <c r="F44" s="92"/>
      <c r="G44" s="136">
        <f t="shared" si="0"/>
        <v>0</v>
      </c>
      <c r="H44" s="137">
        <f t="shared" si="1"/>
        <v>0</v>
      </c>
      <c r="I44" s="138"/>
      <c r="J44" s="136">
        <f t="shared" si="2"/>
        <v>0</v>
      </c>
      <c r="K44" s="139">
        <f t="shared" si="3"/>
        <v>0</v>
      </c>
      <c r="L44" s="140">
        <f t="shared" si="4"/>
        <v>0</v>
      </c>
      <c r="M44" s="141">
        <f t="shared" si="5"/>
        <v>0</v>
      </c>
      <c r="N44" s="67" t="str">
        <f t="shared" si="6"/>
        <v/>
      </c>
      <c r="O44" s="86">
        <f t="shared" si="7"/>
        <v>0</v>
      </c>
    </row>
    <row r="45" spans="2:15" ht="18" customHeight="1">
      <c r="B45" s="63">
        <v>38</v>
      </c>
      <c r="C45" s="64" t="s">
        <v>107</v>
      </c>
      <c r="D45" s="65" t="s">
        <v>73</v>
      </c>
      <c r="E45" s="66">
        <v>26.89</v>
      </c>
      <c r="F45" s="92"/>
      <c r="G45" s="136">
        <f t="shared" si="0"/>
        <v>0</v>
      </c>
      <c r="H45" s="137">
        <f t="shared" si="1"/>
        <v>0</v>
      </c>
      <c r="I45" s="138"/>
      <c r="J45" s="136">
        <f t="shared" si="2"/>
        <v>0</v>
      </c>
      <c r="K45" s="139">
        <f t="shared" si="3"/>
        <v>0</v>
      </c>
      <c r="L45" s="140">
        <f t="shared" si="4"/>
        <v>0</v>
      </c>
      <c r="M45" s="141">
        <f t="shared" si="5"/>
        <v>0</v>
      </c>
      <c r="N45" s="67" t="str">
        <f t="shared" si="6"/>
        <v/>
      </c>
      <c r="O45" s="86">
        <f t="shared" si="7"/>
        <v>0</v>
      </c>
    </row>
    <row r="46" spans="2:15" ht="18" customHeight="1">
      <c r="B46" s="63">
        <v>39</v>
      </c>
      <c r="C46" s="64" t="s">
        <v>108</v>
      </c>
      <c r="D46" s="65" t="s">
        <v>71</v>
      </c>
      <c r="E46" s="66">
        <v>38.049999999999997</v>
      </c>
      <c r="F46" s="92"/>
      <c r="G46" s="136">
        <f t="shared" si="0"/>
        <v>0</v>
      </c>
      <c r="H46" s="137">
        <f t="shared" si="1"/>
        <v>0</v>
      </c>
      <c r="I46" s="138"/>
      <c r="J46" s="136">
        <f t="shared" si="2"/>
        <v>0</v>
      </c>
      <c r="K46" s="139">
        <f t="shared" si="3"/>
        <v>0</v>
      </c>
      <c r="L46" s="140">
        <f t="shared" si="4"/>
        <v>0</v>
      </c>
      <c r="M46" s="141">
        <f t="shared" si="5"/>
        <v>0</v>
      </c>
      <c r="N46" s="67" t="str">
        <f t="shared" si="6"/>
        <v/>
      </c>
      <c r="O46" s="86">
        <f t="shared" si="7"/>
        <v>0</v>
      </c>
    </row>
    <row r="47" spans="2:15" ht="18" customHeight="1">
      <c r="B47" s="63">
        <v>40</v>
      </c>
      <c r="C47" s="64" t="s">
        <v>109</v>
      </c>
      <c r="D47" s="65" t="s">
        <v>73</v>
      </c>
      <c r="E47" s="66">
        <v>26.89</v>
      </c>
      <c r="F47" s="92"/>
      <c r="G47" s="136">
        <f t="shared" si="0"/>
        <v>0</v>
      </c>
      <c r="H47" s="137">
        <f t="shared" si="1"/>
        <v>0</v>
      </c>
      <c r="I47" s="138"/>
      <c r="J47" s="136">
        <f t="shared" si="2"/>
        <v>0</v>
      </c>
      <c r="K47" s="137">
        <f t="shared" si="3"/>
        <v>0</v>
      </c>
      <c r="L47" s="140">
        <f t="shared" si="4"/>
        <v>0</v>
      </c>
      <c r="M47" s="141">
        <f t="shared" si="5"/>
        <v>0</v>
      </c>
      <c r="N47" s="67" t="str">
        <f t="shared" si="6"/>
        <v/>
      </c>
      <c r="O47" s="86">
        <f t="shared" si="7"/>
        <v>0</v>
      </c>
    </row>
    <row r="48" spans="2:15" ht="18" customHeight="1">
      <c r="B48" s="63">
        <v>41</v>
      </c>
      <c r="C48" s="64" t="s">
        <v>110</v>
      </c>
      <c r="D48" s="65" t="s">
        <v>71</v>
      </c>
      <c r="E48" s="66">
        <v>38.049999999999997</v>
      </c>
      <c r="F48" s="92"/>
      <c r="G48" s="136">
        <f t="shared" si="0"/>
        <v>0</v>
      </c>
      <c r="H48" s="137">
        <f t="shared" si="1"/>
        <v>0</v>
      </c>
      <c r="I48" s="138"/>
      <c r="J48" s="136">
        <f t="shared" si="2"/>
        <v>0</v>
      </c>
      <c r="K48" s="139">
        <f t="shared" si="3"/>
        <v>0</v>
      </c>
      <c r="L48" s="140">
        <f t="shared" si="4"/>
        <v>0</v>
      </c>
      <c r="M48" s="141">
        <f t="shared" si="5"/>
        <v>0</v>
      </c>
      <c r="N48" s="67" t="str">
        <f t="shared" si="6"/>
        <v/>
      </c>
      <c r="O48" s="86">
        <f t="shared" si="7"/>
        <v>0</v>
      </c>
    </row>
    <row r="49" spans="2:15" ht="18" customHeight="1">
      <c r="B49" s="63">
        <v>42</v>
      </c>
      <c r="C49" s="64" t="s">
        <v>111</v>
      </c>
      <c r="D49" s="65" t="s">
        <v>71</v>
      </c>
      <c r="E49" s="66">
        <v>38.049999999999997</v>
      </c>
      <c r="F49" s="92"/>
      <c r="G49" s="136">
        <f t="shared" si="0"/>
        <v>0</v>
      </c>
      <c r="H49" s="137">
        <f t="shared" si="1"/>
        <v>0</v>
      </c>
      <c r="I49" s="138"/>
      <c r="J49" s="136">
        <f t="shared" si="2"/>
        <v>0</v>
      </c>
      <c r="K49" s="139">
        <f t="shared" si="3"/>
        <v>0</v>
      </c>
      <c r="L49" s="140">
        <f t="shared" si="4"/>
        <v>0</v>
      </c>
      <c r="M49" s="141">
        <f t="shared" si="5"/>
        <v>0</v>
      </c>
      <c r="N49" s="67" t="str">
        <f t="shared" si="6"/>
        <v/>
      </c>
      <c r="O49" s="86">
        <f t="shared" si="7"/>
        <v>0</v>
      </c>
    </row>
    <row r="50" spans="2:15" ht="18" customHeight="1">
      <c r="B50" s="63">
        <v>43</v>
      </c>
      <c r="C50" s="64" t="s">
        <v>112</v>
      </c>
      <c r="D50" s="65" t="s">
        <v>73</v>
      </c>
      <c r="E50" s="66">
        <v>26.89</v>
      </c>
      <c r="F50" s="92"/>
      <c r="G50" s="136">
        <f t="shared" si="0"/>
        <v>0</v>
      </c>
      <c r="H50" s="137">
        <f t="shared" si="1"/>
        <v>0</v>
      </c>
      <c r="I50" s="138"/>
      <c r="J50" s="136">
        <f t="shared" si="2"/>
        <v>0</v>
      </c>
      <c r="K50" s="137">
        <f t="shared" si="3"/>
        <v>0</v>
      </c>
      <c r="L50" s="140">
        <f t="shared" si="4"/>
        <v>0</v>
      </c>
      <c r="M50" s="141">
        <f t="shared" si="5"/>
        <v>0</v>
      </c>
      <c r="N50" s="67" t="str">
        <f t="shared" si="6"/>
        <v/>
      </c>
      <c r="O50" s="86">
        <f t="shared" si="7"/>
        <v>0</v>
      </c>
    </row>
    <row r="51" spans="2:15" ht="18" customHeight="1">
      <c r="B51" s="63">
        <v>44</v>
      </c>
      <c r="C51" s="64" t="s">
        <v>113</v>
      </c>
      <c r="D51" s="65" t="s">
        <v>71</v>
      </c>
      <c r="E51" s="66">
        <v>38.049999999999997</v>
      </c>
      <c r="F51" s="92"/>
      <c r="G51" s="136">
        <f t="shared" si="0"/>
        <v>0</v>
      </c>
      <c r="H51" s="137">
        <f t="shared" si="1"/>
        <v>0</v>
      </c>
      <c r="I51" s="138"/>
      <c r="J51" s="136">
        <f t="shared" si="2"/>
        <v>0</v>
      </c>
      <c r="K51" s="139">
        <f t="shared" si="3"/>
        <v>0</v>
      </c>
      <c r="L51" s="140">
        <f t="shared" si="4"/>
        <v>0</v>
      </c>
      <c r="M51" s="141">
        <f t="shared" si="5"/>
        <v>0</v>
      </c>
      <c r="N51" s="67" t="str">
        <f t="shared" si="6"/>
        <v/>
      </c>
      <c r="O51" s="86">
        <f t="shared" si="7"/>
        <v>0</v>
      </c>
    </row>
    <row r="52" spans="2:15" ht="18" customHeight="1">
      <c r="B52" s="63">
        <v>45</v>
      </c>
      <c r="C52" s="64" t="s">
        <v>114</v>
      </c>
      <c r="D52" s="65" t="s">
        <v>71</v>
      </c>
      <c r="E52" s="66">
        <v>38.049999999999997</v>
      </c>
      <c r="F52" s="92"/>
      <c r="G52" s="136">
        <f t="shared" si="0"/>
        <v>0</v>
      </c>
      <c r="H52" s="137">
        <f t="shared" si="1"/>
        <v>0</v>
      </c>
      <c r="I52" s="138"/>
      <c r="J52" s="136">
        <f t="shared" si="2"/>
        <v>0</v>
      </c>
      <c r="K52" s="139">
        <f t="shared" si="3"/>
        <v>0</v>
      </c>
      <c r="L52" s="140">
        <f t="shared" si="4"/>
        <v>0</v>
      </c>
      <c r="M52" s="141">
        <f t="shared" si="5"/>
        <v>0</v>
      </c>
      <c r="N52" s="67" t="str">
        <f t="shared" si="6"/>
        <v/>
      </c>
      <c r="O52" s="86">
        <f t="shared" si="7"/>
        <v>0</v>
      </c>
    </row>
    <row r="53" spans="2:15" ht="18" customHeight="1">
      <c r="B53" s="63">
        <v>46</v>
      </c>
      <c r="C53" s="64" t="s">
        <v>115</v>
      </c>
      <c r="D53" s="65" t="s">
        <v>71</v>
      </c>
      <c r="E53" s="66">
        <v>38.049999999999997</v>
      </c>
      <c r="F53" s="92"/>
      <c r="G53" s="136">
        <f t="shared" si="0"/>
        <v>0</v>
      </c>
      <c r="H53" s="137">
        <f t="shared" si="1"/>
        <v>0</v>
      </c>
      <c r="I53" s="138"/>
      <c r="J53" s="136">
        <f t="shared" si="2"/>
        <v>0</v>
      </c>
      <c r="K53" s="139">
        <f t="shared" si="3"/>
        <v>0</v>
      </c>
      <c r="L53" s="140">
        <f t="shared" si="4"/>
        <v>0</v>
      </c>
      <c r="M53" s="141">
        <f t="shared" si="5"/>
        <v>0</v>
      </c>
      <c r="N53" s="67" t="str">
        <f t="shared" si="6"/>
        <v/>
      </c>
      <c r="O53" s="86">
        <f t="shared" si="7"/>
        <v>0</v>
      </c>
    </row>
    <row r="54" spans="2:15" ht="18" customHeight="1" thickBot="1">
      <c r="B54" s="68">
        <v>47</v>
      </c>
      <c r="C54" s="69" t="s">
        <v>116</v>
      </c>
      <c r="D54" s="70" t="s">
        <v>73</v>
      </c>
      <c r="E54" s="71">
        <v>26.89</v>
      </c>
      <c r="F54" s="93"/>
      <c r="G54" s="136">
        <f t="shared" si="0"/>
        <v>0</v>
      </c>
      <c r="H54" s="142">
        <f t="shared" si="1"/>
        <v>0</v>
      </c>
      <c r="I54" s="143"/>
      <c r="J54" s="136">
        <f t="shared" si="2"/>
        <v>0</v>
      </c>
      <c r="K54" s="142">
        <f t="shared" si="3"/>
        <v>0</v>
      </c>
      <c r="L54" s="144">
        <f t="shared" si="4"/>
        <v>0</v>
      </c>
      <c r="M54" s="145">
        <f t="shared" si="5"/>
        <v>0</v>
      </c>
      <c r="N54" s="67" t="str">
        <f t="shared" si="6"/>
        <v/>
      </c>
      <c r="O54" s="87">
        <f t="shared" si="7"/>
        <v>0</v>
      </c>
    </row>
    <row r="55" spans="2:15" ht="14.4" thickTop="1" thickBot="1">
      <c r="B55" s="72"/>
      <c r="C55" s="73" t="s">
        <v>6</v>
      </c>
      <c r="D55" s="74"/>
      <c r="E55" s="75"/>
      <c r="F55" s="94">
        <f>SUM(F8:F54)</f>
        <v>0</v>
      </c>
      <c r="G55" s="146">
        <f t="shared" ref="G55:J55" si="8">SUM(G8:G54)</f>
        <v>0</v>
      </c>
      <c r="H55" s="147">
        <f>SUM(H11:H54)</f>
        <v>0</v>
      </c>
      <c r="I55" s="148">
        <f t="shared" si="8"/>
        <v>0</v>
      </c>
      <c r="J55" s="149">
        <f t="shared" si="8"/>
        <v>0</v>
      </c>
      <c r="K55" s="150">
        <f>SUM(K11:K54)</f>
        <v>0</v>
      </c>
      <c r="L55" s="151">
        <f t="shared" si="4"/>
        <v>0</v>
      </c>
      <c r="M55" s="152">
        <f t="shared" si="5"/>
        <v>0</v>
      </c>
      <c r="N55" s="88" t="str">
        <f>IFERROR(1-(J55/G55),"")</f>
        <v/>
      </c>
      <c r="O55" s="89">
        <f t="shared" si="7"/>
        <v>0</v>
      </c>
    </row>
    <row r="56" spans="2:15">
      <c r="C56" s="81" t="s">
        <v>120</v>
      </c>
      <c r="D56" s="59">
        <v>4.3100000000000001E-4</v>
      </c>
      <c r="F56" s="60" t="s">
        <v>197</v>
      </c>
      <c r="K56" s="81"/>
      <c r="M56" s="79"/>
      <c r="O56" s="76"/>
    </row>
    <row r="57" spans="2:15">
      <c r="H57" s="76"/>
      <c r="M57" s="77"/>
      <c r="O57" s="76"/>
    </row>
    <row r="58" spans="2:15">
      <c r="H58" s="76"/>
      <c r="M58" s="78"/>
      <c r="O58" s="76"/>
    </row>
  </sheetData>
  <mergeCells count="5">
    <mergeCell ref="B3:O3"/>
    <mergeCell ref="L6:N6"/>
    <mergeCell ref="C6:E6"/>
    <mergeCell ref="F6:H6"/>
    <mergeCell ref="I6:K6"/>
  </mergeCells>
  <phoneticPr fontId="24"/>
  <pageMargins left="0.51181102362204722" right="0.51181102362204722" top="0.35433070866141736" bottom="0.35433070866141736" header="0.31496062992125984" footer="0.31496062992125984"/>
  <pageSetup paperSize="8"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BY44"/>
  <sheetViews>
    <sheetView view="pageBreakPreview" zoomScaleNormal="100" zoomScaleSheetLayoutView="100" workbookViewId="0">
      <selection activeCell="AG21" sqref="AG21:AQ21"/>
    </sheetView>
  </sheetViews>
  <sheetFormatPr defaultColWidth="8.44140625" defaultRowHeight="13.2"/>
  <cols>
    <col min="1" max="1" width="2" style="2" customWidth="1"/>
    <col min="2" max="15" width="2.6640625" style="2" customWidth="1"/>
    <col min="16" max="25" width="3.6640625" style="2" customWidth="1"/>
    <col min="26" max="29" width="3.77734375" style="2" customWidth="1"/>
    <col min="30" max="31" width="3.6640625" style="2" customWidth="1"/>
    <col min="32" max="50" width="3.77734375" style="2" customWidth="1"/>
    <col min="51" max="57" width="3.6640625" style="2" customWidth="1"/>
    <col min="58" max="58" width="2.6640625" style="2" customWidth="1"/>
    <col min="59" max="61" width="2.44140625" style="2" customWidth="1"/>
    <col min="62" max="75" width="1.77734375" style="2" customWidth="1"/>
    <col min="76" max="81" width="1.44140625" style="2" customWidth="1"/>
    <col min="82" max="82" width="7.44140625" style="2" bestFit="1" customWidth="1"/>
    <col min="83" max="296" width="1.6640625" style="2" customWidth="1"/>
    <col min="297" max="16384" width="8.44140625" style="2"/>
  </cols>
  <sheetData>
    <row r="1" spans="1:77" ht="15" customHeight="1">
      <c r="A1" s="19"/>
      <c r="B1" s="2" t="s">
        <v>156</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row>
    <row r="2" spans="1:77" ht="29.4" customHeight="1">
      <c r="A2" s="24"/>
      <c r="B2" s="344" t="s">
        <v>147</v>
      </c>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24"/>
      <c r="BC2" s="24"/>
      <c r="BD2" s="24"/>
      <c r="BE2" s="24"/>
      <c r="BF2" s="24"/>
      <c r="BG2" s="24"/>
      <c r="BH2" s="24"/>
      <c r="BI2" s="24"/>
      <c r="BJ2" s="24"/>
      <c r="BK2" s="24"/>
      <c r="BL2" s="39"/>
      <c r="BM2" s="39"/>
      <c r="BN2" s="39"/>
      <c r="BO2" s="39"/>
      <c r="BP2" s="39"/>
      <c r="BQ2" s="39"/>
      <c r="BR2" s="39"/>
      <c r="BS2" s="39"/>
      <c r="BT2" s="39"/>
      <c r="BU2" s="39"/>
      <c r="BV2" s="39"/>
    </row>
    <row r="3" spans="1:77" ht="12" customHeight="1">
      <c r="A3" s="16"/>
      <c r="B3" s="16"/>
      <c r="C3" s="16"/>
      <c r="D3" s="16"/>
      <c r="E3" s="16"/>
      <c r="F3" s="16"/>
      <c r="G3" s="16"/>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Y3" s="40"/>
    </row>
    <row r="4" spans="1:77">
      <c r="A4" s="4"/>
      <c r="B4" s="4"/>
      <c r="C4" s="15"/>
      <c r="D4" s="1"/>
      <c r="E4" s="1"/>
      <c r="F4" s="1"/>
      <c r="G4" s="1"/>
      <c r="H4" s="1"/>
      <c r="I4" s="1"/>
      <c r="J4" s="1"/>
      <c r="K4" s="1"/>
      <c r="L4" s="1"/>
      <c r="M4" s="1"/>
      <c r="N4" s="1"/>
      <c r="O4" s="1"/>
      <c r="P4" s="1"/>
      <c r="Q4" s="1"/>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row>
    <row r="5" spans="1:77" ht="13.8" thickBot="1">
      <c r="A5" s="4"/>
      <c r="B5" s="4"/>
      <c r="C5" s="1"/>
      <c r="D5" s="1"/>
      <c r="E5" s="1"/>
      <c r="F5" s="1"/>
      <c r="G5" s="1"/>
      <c r="H5" s="1"/>
      <c r="I5" s="1"/>
      <c r="J5" s="1"/>
      <c r="K5" s="1"/>
      <c r="L5" s="1"/>
      <c r="M5" s="1"/>
      <c r="N5" s="1"/>
      <c r="O5" s="1"/>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77" ht="22.5" customHeight="1" thickBot="1">
      <c r="A6" s="4"/>
      <c r="B6" s="4"/>
      <c r="C6" s="353" t="s">
        <v>193</v>
      </c>
      <c r="D6" s="354"/>
      <c r="E6" s="354"/>
      <c r="F6" s="354"/>
      <c r="G6" s="354"/>
      <c r="H6" s="354"/>
      <c r="I6" s="354"/>
      <c r="J6" s="354"/>
      <c r="K6" s="354"/>
      <c r="L6" s="354"/>
      <c r="M6" s="354"/>
      <c r="N6" s="354"/>
      <c r="O6" s="355"/>
      <c r="P6" s="352" t="s">
        <v>6</v>
      </c>
      <c r="Q6" s="350"/>
      <c r="R6" s="350"/>
      <c r="S6" s="350"/>
      <c r="T6" s="350"/>
      <c r="U6" s="350" t="s">
        <v>126</v>
      </c>
      <c r="V6" s="350"/>
      <c r="W6" s="351"/>
      <c r="X6" s="316" t="s">
        <v>127</v>
      </c>
      <c r="Y6" s="314"/>
      <c r="Z6" s="315"/>
      <c r="AA6" s="314" t="s">
        <v>128</v>
      </c>
      <c r="AB6" s="314"/>
      <c r="AC6" s="315"/>
      <c r="AD6" s="316" t="s">
        <v>129</v>
      </c>
      <c r="AE6" s="314"/>
      <c r="AF6" s="315"/>
      <c r="AG6" s="314" t="s">
        <v>130</v>
      </c>
      <c r="AH6" s="314"/>
      <c r="AI6" s="315"/>
      <c r="AJ6" s="316" t="s">
        <v>131</v>
      </c>
      <c r="AK6" s="314"/>
      <c r="AL6" s="315"/>
      <c r="AM6" s="314" t="s">
        <v>132</v>
      </c>
      <c r="AN6" s="314"/>
      <c r="AO6" s="315"/>
      <c r="AP6" s="316" t="s">
        <v>133</v>
      </c>
      <c r="AQ6" s="314"/>
      <c r="AR6" s="315"/>
      <c r="AS6" s="314" t="s">
        <v>134</v>
      </c>
      <c r="AT6" s="314"/>
      <c r="AU6" s="315"/>
      <c r="AV6" s="316" t="s">
        <v>135</v>
      </c>
      <c r="AW6" s="314"/>
      <c r="AX6" s="315"/>
      <c r="AY6" s="316" t="s">
        <v>136</v>
      </c>
      <c r="AZ6" s="314"/>
      <c r="BA6" s="357"/>
      <c r="BB6" s="4"/>
      <c r="BC6" s="4"/>
      <c r="BD6" s="4"/>
      <c r="BE6" s="4"/>
      <c r="BF6" s="4"/>
      <c r="BG6" s="4"/>
      <c r="BH6" s="4"/>
      <c r="BI6" s="4"/>
      <c r="BJ6" s="4"/>
      <c r="BK6" s="4"/>
      <c r="BL6" s="4"/>
      <c r="BM6" s="4"/>
    </row>
    <row r="7" spans="1:77" ht="35.4" customHeight="1">
      <c r="A7" s="4"/>
      <c r="B7" s="4"/>
      <c r="C7" s="30"/>
      <c r="D7" s="345" t="s">
        <v>192</v>
      </c>
      <c r="E7" s="345"/>
      <c r="F7" s="345"/>
      <c r="G7" s="345"/>
      <c r="H7" s="345"/>
      <c r="I7" s="345"/>
      <c r="J7" s="345"/>
      <c r="K7" s="345"/>
      <c r="L7" s="345"/>
      <c r="M7" s="345"/>
      <c r="N7" s="345"/>
      <c r="O7" s="346"/>
      <c r="P7" s="349">
        <f>P8+P11+P12</f>
        <v>0</v>
      </c>
      <c r="Q7" s="347"/>
      <c r="R7" s="347"/>
      <c r="S7" s="347"/>
      <c r="T7" s="347"/>
      <c r="U7" s="347">
        <f>SUM(U8:W12)</f>
        <v>0</v>
      </c>
      <c r="V7" s="347"/>
      <c r="W7" s="348"/>
      <c r="X7" s="320">
        <f t="shared" ref="X7" si="0">SUM(X8:Z12)</f>
        <v>0</v>
      </c>
      <c r="Y7" s="321"/>
      <c r="Z7" s="322"/>
      <c r="AA7" s="320">
        <f t="shared" ref="AA7" si="1">SUM(AA8:AC12)</f>
        <v>0</v>
      </c>
      <c r="AB7" s="321"/>
      <c r="AC7" s="322"/>
      <c r="AD7" s="320">
        <f t="shared" ref="AD7" si="2">SUM(AD8:AF12)</f>
        <v>0</v>
      </c>
      <c r="AE7" s="321"/>
      <c r="AF7" s="322"/>
      <c r="AG7" s="320">
        <f t="shared" ref="AG7" si="3">SUM(AG8:AI12)</f>
        <v>0</v>
      </c>
      <c r="AH7" s="321"/>
      <c r="AI7" s="322"/>
      <c r="AJ7" s="320">
        <f t="shared" ref="AJ7" si="4">SUM(AJ8:AL12)</f>
        <v>0</v>
      </c>
      <c r="AK7" s="321"/>
      <c r="AL7" s="322"/>
      <c r="AM7" s="320">
        <f t="shared" ref="AM7" si="5">SUM(AM8:AO12)</f>
        <v>0</v>
      </c>
      <c r="AN7" s="321"/>
      <c r="AO7" s="322"/>
      <c r="AP7" s="320">
        <f t="shared" ref="AP7" si="6">SUM(AP8:AR12)</f>
        <v>0</v>
      </c>
      <c r="AQ7" s="321"/>
      <c r="AR7" s="322"/>
      <c r="AS7" s="320">
        <f t="shared" ref="AS7" si="7">SUM(AS8:AU12)</f>
        <v>0</v>
      </c>
      <c r="AT7" s="321"/>
      <c r="AU7" s="322"/>
      <c r="AV7" s="320">
        <f t="shared" ref="AV7" si="8">SUM(AV8:AX12)</f>
        <v>0</v>
      </c>
      <c r="AW7" s="321"/>
      <c r="AX7" s="322"/>
      <c r="AY7" s="320">
        <f t="shared" ref="AY7" si="9">SUM(AY8:BA12)</f>
        <v>0</v>
      </c>
      <c r="AZ7" s="321"/>
      <c r="BA7" s="356"/>
      <c r="BB7" s="4"/>
      <c r="BC7" s="4"/>
      <c r="BD7" s="4"/>
      <c r="BE7" s="4"/>
      <c r="BF7" s="4"/>
      <c r="BG7" s="4"/>
      <c r="BH7" s="4"/>
      <c r="BI7" s="4"/>
      <c r="BJ7" s="4"/>
      <c r="BK7" s="4"/>
      <c r="BL7" s="4"/>
      <c r="BM7" s="4"/>
    </row>
    <row r="8" spans="1:77" ht="35.4" customHeight="1">
      <c r="A8" s="4"/>
      <c r="B8" s="4"/>
      <c r="C8" s="30"/>
      <c r="D8" s="31"/>
      <c r="E8" s="331" t="s">
        <v>16</v>
      </c>
      <c r="F8" s="331"/>
      <c r="G8" s="331"/>
      <c r="H8" s="331"/>
      <c r="I8" s="331"/>
      <c r="J8" s="331"/>
      <c r="K8" s="331"/>
      <c r="L8" s="331"/>
      <c r="M8" s="331"/>
      <c r="N8" s="331"/>
      <c r="O8" s="332"/>
      <c r="P8" s="333">
        <f>SUM(P9:T10)</f>
        <v>0</v>
      </c>
      <c r="Q8" s="334"/>
      <c r="R8" s="334"/>
      <c r="S8" s="334"/>
      <c r="T8" s="334"/>
      <c r="U8" s="335"/>
      <c r="V8" s="335"/>
      <c r="W8" s="336"/>
      <c r="X8" s="323"/>
      <c r="Y8" s="324"/>
      <c r="Z8" s="325"/>
      <c r="AA8" s="323"/>
      <c r="AB8" s="324"/>
      <c r="AC8" s="325"/>
      <c r="AD8" s="323"/>
      <c r="AE8" s="324"/>
      <c r="AF8" s="325"/>
      <c r="AG8" s="323"/>
      <c r="AH8" s="324"/>
      <c r="AI8" s="325"/>
      <c r="AJ8" s="323"/>
      <c r="AK8" s="324"/>
      <c r="AL8" s="325"/>
      <c r="AM8" s="323"/>
      <c r="AN8" s="324"/>
      <c r="AO8" s="325"/>
      <c r="AP8" s="323"/>
      <c r="AQ8" s="324"/>
      <c r="AR8" s="325"/>
      <c r="AS8" s="323"/>
      <c r="AT8" s="324"/>
      <c r="AU8" s="325"/>
      <c r="AV8" s="323"/>
      <c r="AW8" s="324"/>
      <c r="AX8" s="325"/>
      <c r="AY8" s="323"/>
      <c r="AZ8" s="324"/>
      <c r="BA8" s="337"/>
      <c r="BB8" s="4"/>
      <c r="BC8" s="4"/>
      <c r="BD8" s="4"/>
      <c r="BE8" s="4"/>
      <c r="BF8" s="4"/>
      <c r="BG8" s="4"/>
      <c r="BH8" s="4"/>
      <c r="BI8" s="4"/>
      <c r="BJ8" s="4"/>
      <c r="BK8" s="4"/>
      <c r="BL8" s="4"/>
      <c r="BM8" s="4"/>
    </row>
    <row r="9" spans="1:77" ht="35.4" customHeight="1">
      <c r="A9" s="4"/>
      <c r="B9" s="4"/>
      <c r="C9" s="32"/>
      <c r="D9" s="33"/>
      <c r="E9" s="309" t="s">
        <v>5</v>
      </c>
      <c r="F9" s="310"/>
      <c r="G9" s="310"/>
      <c r="H9" s="310"/>
      <c r="I9" s="310"/>
      <c r="J9" s="310"/>
      <c r="K9" s="310"/>
      <c r="L9" s="310"/>
      <c r="M9" s="310"/>
      <c r="N9" s="310"/>
      <c r="O9" s="311"/>
      <c r="P9" s="312">
        <f>AR39</f>
        <v>0</v>
      </c>
      <c r="Q9" s="313"/>
      <c r="R9" s="313"/>
      <c r="S9" s="313"/>
      <c r="T9" s="313"/>
      <c r="U9" s="317" t="s">
        <v>3</v>
      </c>
      <c r="V9" s="317"/>
      <c r="W9" s="318"/>
      <c r="X9" s="306" t="s">
        <v>3</v>
      </c>
      <c r="Y9" s="307"/>
      <c r="Z9" s="319"/>
      <c r="AA9" s="307" t="s">
        <v>3</v>
      </c>
      <c r="AB9" s="307"/>
      <c r="AC9" s="319"/>
      <c r="AD9" s="306" t="s">
        <v>3</v>
      </c>
      <c r="AE9" s="307"/>
      <c r="AF9" s="319"/>
      <c r="AG9" s="307" t="s">
        <v>3</v>
      </c>
      <c r="AH9" s="307"/>
      <c r="AI9" s="319"/>
      <c r="AJ9" s="306" t="s">
        <v>3</v>
      </c>
      <c r="AK9" s="307"/>
      <c r="AL9" s="319"/>
      <c r="AM9" s="307" t="s">
        <v>3</v>
      </c>
      <c r="AN9" s="307"/>
      <c r="AO9" s="319"/>
      <c r="AP9" s="306" t="s">
        <v>3</v>
      </c>
      <c r="AQ9" s="307"/>
      <c r="AR9" s="319"/>
      <c r="AS9" s="307" t="s">
        <v>3</v>
      </c>
      <c r="AT9" s="307"/>
      <c r="AU9" s="319"/>
      <c r="AV9" s="306" t="s">
        <v>3</v>
      </c>
      <c r="AW9" s="307"/>
      <c r="AX9" s="319"/>
      <c r="AY9" s="306" t="s">
        <v>3</v>
      </c>
      <c r="AZ9" s="307"/>
      <c r="BA9" s="308"/>
      <c r="BB9" s="4"/>
      <c r="BC9" s="4"/>
      <c r="BD9" s="4"/>
      <c r="BE9" s="4"/>
      <c r="BF9" s="4"/>
      <c r="BG9" s="4"/>
      <c r="BH9" s="4"/>
      <c r="BI9" s="4"/>
      <c r="BJ9" s="4"/>
      <c r="BK9" s="4"/>
      <c r="BL9" s="4"/>
      <c r="BM9" s="4"/>
    </row>
    <row r="10" spans="1:77" ht="35.4" customHeight="1">
      <c r="A10" s="4"/>
      <c r="B10" s="4"/>
      <c r="C10" s="32"/>
      <c r="D10" s="33"/>
      <c r="E10" s="309" t="s">
        <v>8</v>
      </c>
      <c r="F10" s="310"/>
      <c r="G10" s="310"/>
      <c r="H10" s="310"/>
      <c r="I10" s="310"/>
      <c r="J10" s="310"/>
      <c r="K10" s="310"/>
      <c r="L10" s="310"/>
      <c r="M10" s="310"/>
      <c r="N10" s="310"/>
      <c r="O10" s="311"/>
      <c r="P10" s="343"/>
      <c r="Q10" s="335"/>
      <c r="R10" s="335"/>
      <c r="S10" s="335"/>
      <c r="T10" s="335"/>
      <c r="U10" s="317" t="s">
        <v>3</v>
      </c>
      <c r="V10" s="317"/>
      <c r="W10" s="318"/>
      <c r="X10" s="306" t="s">
        <v>3</v>
      </c>
      <c r="Y10" s="307"/>
      <c r="Z10" s="319"/>
      <c r="AA10" s="307" t="s">
        <v>3</v>
      </c>
      <c r="AB10" s="307"/>
      <c r="AC10" s="319"/>
      <c r="AD10" s="306" t="s">
        <v>3</v>
      </c>
      <c r="AE10" s="307"/>
      <c r="AF10" s="319"/>
      <c r="AG10" s="307" t="s">
        <v>3</v>
      </c>
      <c r="AH10" s="307"/>
      <c r="AI10" s="319"/>
      <c r="AJ10" s="306" t="s">
        <v>3</v>
      </c>
      <c r="AK10" s="307"/>
      <c r="AL10" s="319"/>
      <c r="AM10" s="307" t="s">
        <v>3</v>
      </c>
      <c r="AN10" s="307"/>
      <c r="AO10" s="319"/>
      <c r="AP10" s="306" t="s">
        <v>3</v>
      </c>
      <c r="AQ10" s="307"/>
      <c r="AR10" s="319"/>
      <c r="AS10" s="307" t="s">
        <v>3</v>
      </c>
      <c r="AT10" s="307"/>
      <c r="AU10" s="319"/>
      <c r="AV10" s="306" t="s">
        <v>3</v>
      </c>
      <c r="AW10" s="307"/>
      <c r="AX10" s="319"/>
      <c r="AY10" s="306" t="s">
        <v>3</v>
      </c>
      <c r="AZ10" s="307"/>
      <c r="BA10" s="308"/>
      <c r="BB10" s="4"/>
      <c r="BC10" s="4"/>
      <c r="BD10" s="4"/>
      <c r="BE10" s="4"/>
      <c r="BF10" s="4"/>
      <c r="BG10" s="4"/>
      <c r="BH10" s="4"/>
      <c r="BI10" s="4"/>
      <c r="BJ10" s="4"/>
      <c r="BK10" s="4"/>
      <c r="BL10" s="4"/>
      <c r="BM10" s="4"/>
    </row>
    <row r="11" spans="1:77" ht="45" customHeight="1">
      <c r="A11" s="4"/>
      <c r="B11" s="4"/>
      <c r="C11" s="32"/>
      <c r="D11" s="31"/>
      <c r="E11" s="330" t="s">
        <v>223</v>
      </c>
      <c r="F11" s="331"/>
      <c r="G11" s="331"/>
      <c r="H11" s="331"/>
      <c r="I11" s="331"/>
      <c r="J11" s="331"/>
      <c r="K11" s="331"/>
      <c r="L11" s="331"/>
      <c r="M11" s="331"/>
      <c r="N11" s="331"/>
      <c r="O11" s="332"/>
      <c r="P11" s="333">
        <f>SUM(U11:BA11)</f>
        <v>0</v>
      </c>
      <c r="Q11" s="334"/>
      <c r="R11" s="334"/>
      <c r="S11" s="334"/>
      <c r="T11" s="334"/>
      <c r="U11" s="335"/>
      <c r="V11" s="335"/>
      <c r="W11" s="336"/>
      <c r="X11" s="323"/>
      <c r="Y11" s="324"/>
      <c r="Z11" s="325"/>
      <c r="AA11" s="323"/>
      <c r="AB11" s="324"/>
      <c r="AC11" s="325"/>
      <c r="AD11" s="323"/>
      <c r="AE11" s="324"/>
      <c r="AF11" s="325"/>
      <c r="AG11" s="323"/>
      <c r="AH11" s="324"/>
      <c r="AI11" s="325"/>
      <c r="AJ11" s="323"/>
      <c r="AK11" s="324"/>
      <c r="AL11" s="325"/>
      <c r="AM11" s="323"/>
      <c r="AN11" s="324"/>
      <c r="AO11" s="325"/>
      <c r="AP11" s="323"/>
      <c r="AQ11" s="324"/>
      <c r="AR11" s="325"/>
      <c r="AS11" s="323"/>
      <c r="AT11" s="324"/>
      <c r="AU11" s="325"/>
      <c r="AV11" s="323"/>
      <c r="AW11" s="324"/>
      <c r="AX11" s="325"/>
      <c r="AY11" s="323"/>
      <c r="AZ11" s="324"/>
      <c r="BA11" s="337"/>
      <c r="BB11" s="4"/>
      <c r="BC11" s="4"/>
      <c r="BD11" s="4"/>
      <c r="BE11" s="4"/>
      <c r="BF11" s="4"/>
      <c r="BG11" s="4"/>
      <c r="BH11" s="4"/>
      <c r="BI11" s="4"/>
      <c r="BJ11" s="4"/>
      <c r="BK11" s="4"/>
      <c r="BL11" s="4"/>
      <c r="BM11" s="4"/>
    </row>
    <row r="12" spans="1:77" ht="35.4" customHeight="1" thickBot="1">
      <c r="A12" s="4"/>
      <c r="B12" s="4"/>
      <c r="C12" s="34"/>
      <c r="D12" s="97"/>
      <c r="E12" s="338" t="s">
        <v>138</v>
      </c>
      <c r="F12" s="338"/>
      <c r="G12" s="338"/>
      <c r="H12" s="338"/>
      <c r="I12" s="338"/>
      <c r="J12" s="338"/>
      <c r="K12" s="338"/>
      <c r="L12" s="338"/>
      <c r="M12" s="338"/>
      <c r="N12" s="338"/>
      <c r="O12" s="339"/>
      <c r="P12" s="340">
        <f>SUM(P8+P11)*0.1</f>
        <v>0</v>
      </c>
      <c r="Q12" s="341"/>
      <c r="R12" s="341"/>
      <c r="S12" s="341"/>
      <c r="T12" s="341"/>
      <c r="U12" s="341">
        <f>(U11+U8)*0.1</f>
        <v>0</v>
      </c>
      <c r="V12" s="341"/>
      <c r="W12" s="342"/>
      <c r="X12" s="326">
        <f t="shared" ref="X12" si="10">(X11+X8)*0.1</f>
        <v>0</v>
      </c>
      <c r="Y12" s="327"/>
      <c r="Z12" s="328"/>
      <c r="AA12" s="326">
        <f t="shared" ref="AA12" si="11">(AA11+AA8)*0.1</f>
        <v>0</v>
      </c>
      <c r="AB12" s="327"/>
      <c r="AC12" s="328"/>
      <c r="AD12" s="326">
        <f t="shared" ref="AD12" si="12">(AD11+AD8)*0.1</f>
        <v>0</v>
      </c>
      <c r="AE12" s="327"/>
      <c r="AF12" s="328"/>
      <c r="AG12" s="326">
        <f t="shared" ref="AG12" si="13">(AG11+AG8)*0.1</f>
        <v>0</v>
      </c>
      <c r="AH12" s="327"/>
      <c r="AI12" s="328"/>
      <c r="AJ12" s="326">
        <f t="shared" ref="AJ12" si="14">(AJ11+AJ8)*0.1</f>
        <v>0</v>
      </c>
      <c r="AK12" s="327"/>
      <c r="AL12" s="328"/>
      <c r="AM12" s="326">
        <f t="shared" ref="AM12" si="15">(AM11+AM8)*0.1</f>
        <v>0</v>
      </c>
      <c r="AN12" s="327"/>
      <c r="AO12" s="328"/>
      <c r="AP12" s="326">
        <f t="shared" ref="AP12" si="16">(AP11+AP8)*0.1</f>
        <v>0</v>
      </c>
      <c r="AQ12" s="327"/>
      <c r="AR12" s="328"/>
      <c r="AS12" s="326">
        <f t="shared" ref="AS12" si="17">(AS11+AS8)*0.1</f>
        <v>0</v>
      </c>
      <c r="AT12" s="327"/>
      <c r="AU12" s="328"/>
      <c r="AV12" s="326">
        <f t="shared" ref="AV12" si="18">(AV11+AV8)*0.1</f>
        <v>0</v>
      </c>
      <c r="AW12" s="327"/>
      <c r="AX12" s="328"/>
      <c r="AY12" s="326">
        <f t="shared" ref="AY12" si="19">(AY11+AY8)*0.1</f>
        <v>0</v>
      </c>
      <c r="AZ12" s="327"/>
      <c r="BA12" s="329"/>
      <c r="BB12" s="4"/>
      <c r="BC12" s="4"/>
      <c r="BD12" s="4"/>
      <c r="BE12" s="4"/>
      <c r="BF12" s="4"/>
      <c r="BG12" s="4"/>
      <c r="BH12" s="4"/>
      <c r="BI12" s="4"/>
      <c r="BJ12" s="4"/>
      <c r="BK12" s="4"/>
      <c r="BL12" s="4"/>
      <c r="BM12" s="4"/>
    </row>
    <row r="13" spans="1:77" ht="8.1"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row>
    <row r="14" spans="1:77" ht="8.1"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row>
    <row r="15" spans="1:77" ht="13.8" thickBot="1">
      <c r="C15" s="1"/>
      <c r="P15" s="2" t="s">
        <v>224</v>
      </c>
    </row>
    <row r="16" spans="1:77" ht="13.8" thickBot="1">
      <c r="P16" s="157" t="s">
        <v>63</v>
      </c>
      <c r="Q16" s="368" t="s">
        <v>64</v>
      </c>
      <c r="R16" s="368"/>
      <c r="S16" s="368"/>
      <c r="T16" s="368"/>
      <c r="U16" s="368"/>
      <c r="V16" s="368"/>
      <c r="W16" s="368"/>
      <c r="X16" s="368"/>
      <c r="Y16" s="368"/>
      <c r="Z16" s="368"/>
      <c r="AA16" s="368"/>
      <c r="AB16" s="369" t="s">
        <v>239</v>
      </c>
      <c r="AC16" s="369"/>
      <c r="AD16" s="369"/>
      <c r="AE16" s="370"/>
      <c r="AF16" s="157" t="s">
        <v>63</v>
      </c>
      <c r="AG16" s="368" t="s">
        <v>64</v>
      </c>
      <c r="AH16" s="368"/>
      <c r="AI16" s="368"/>
      <c r="AJ16" s="368"/>
      <c r="AK16" s="368"/>
      <c r="AL16" s="368"/>
      <c r="AM16" s="368"/>
      <c r="AN16" s="368"/>
      <c r="AO16" s="368"/>
      <c r="AP16" s="368"/>
      <c r="AQ16" s="368"/>
      <c r="AR16" s="369" t="s">
        <v>239</v>
      </c>
      <c r="AS16" s="369"/>
      <c r="AT16" s="369"/>
      <c r="AU16" s="370"/>
    </row>
    <row r="17" spans="16:47">
      <c r="P17" s="156">
        <v>1</v>
      </c>
      <c r="Q17" s="358" t="s">
        <v>70</v>
      </c>
      <c r="R17" s="358"/>
      <c r="S17" s="358"/>
      <c r="T17" s="358"/>
      <c r="U17" s="358"/>
      <c r="V17" s="358"/>
      <c r="W17" s="358"/>
      <c r="X17" s="358"/>
      <c r="Y17" s="358"/>
      <c r="Z17" s="358"/>
      <c r="AA17" s="358"/>
      <c r="AB17" s="365"/>
      <c r="AC17" s="365"/>
      <c r="AD17" s="365"/>
      <c r="AE17" s="366"/>
      <c r="AF17" s="156">
        <v>26</v>
      </c>
      <c r="AG17" s="358" t="s">
        <v>230</v>
      </c>
      <c r="AH17" s="358"/>
      <c r="AI17" s="358"/>
      <c r="AJ17" s="358"/>
      <c r="AK17" s="358"/>
      <c r="AL17" s="358"/>
      <c r="AM17" s="358"/>
      <c r="AN17" s="358"/>
      <c r="AO17" s="358"/>
      <c r="AP17" s="358"/>
      <c r="AQ17" s="358"/>
      <c r="AR17" s="365"/>
      <c r="AS17" s="365"/>
      <c r="AT17" s="365"/>
      <c r="AU17" s="366"/>
    </row>
    <row r="18" spans="16:47">
      <c r="P18" s="154">
        <v>2</v>
      </c>
      <c r="Q18" s="359" t="s">
        <v>72</v>
      </c>
      <c r="R18" s="359"/>
      <c r="S18" s="359"/>
      <c r="T18" s="359"/>
      <c r="U18" s="359"/>
      <c r="V18" s="359"/>
      <c r="W18" s="359"/>
      <c r="X18" s="359"/>
      <c r="Y18" s="359"/>
      <c r="Z18" s="359"/>
      <c r="AA18" s="359"/>
      <c r="AB18" s="361"/>
      <c r="AC18" s="361"/>
      <c r="AD18" s="361"/>
      <c r="AE18" s="362"/>
      <c r="AF18" s="154">
        <v>27</v>
      </c>
      <c r="AG18" s="359" t="s">
        <v>231</v>
      </c>
      <c r="AH18" s="359"/>
      <c r="AI18" s="359"/>
      <c r="AJ18" s="359"/>
      <c r="AK18" s="359"/>
      <c r="AL18" s="359"/>
      <c r="AM18" s="359"/>
      <c r="AN18" s="359"/>
      <c r="AO18" s="359"/>
      <c r="AP18" s="359"/>
      <c r="AQ18" s="359"/>
      <c r="AR18" s="361"/>
      <c r="AS18" s="361"/>
      <c r="AT18" s="361"/>
      <c r="AU18" s="362"/>
    </row>
    <row r="19" spans="16:47">
      <c r="P19" s="154">
        <v>3</v>
      </c>
      <c r="Q19" s="359" t="s">
        <v>74</v>
      </c>
      <c r="R19" s="359"/>
      <c r="S19" s="359"/>
      <c r="T19" s="359"/>
      <c r="U19" s="359"/>
      <c r="V19" s="359"/>
      <c r="W19" s="359"/>
      <c r="X19" s="359"/>
      <c r="Y19" s="359"/>
      <c r="Z19" s="359"/>
      <c r="AA19" s="359"/>
      <c r="AB19" s="361"/>
      <c r="AC19" s="361"/>
      <c r="AD19" s="361"/>
      <c r="AE19" s="362"/>
      <c r="AF19" s="154">
        <v>28</v>
      </c>
      <c r="AG19" s="359" t="s">
        <v>232</v>
      </c>
      <c r="AH19" s="359"/>
      <c r="AI19" s="359"/>
      <c r="AJ19" s="359"/>
      <c r="AK19" s="359"/>
      <c r="AL19" s="359"/>
      <c r="AM19" s="359"/>
      <c r="AN19" s="359"/>
      <c r="AO19" s="359"/>
      <c r="AP19" s="359"/>
      <c r="AQ19" s="359"/>
      <c r="AR19" s="361"/>
      <c r="AS19" s="361"/>
      <c r="AT19" s="361"/>
      <c r="AU19" s="362"/>
    </row>
    <row r="20" spans="16:47">
      <c r="P20" s="154">
        <v>4</v>
      </c>
      <c r="Q20" s="359" t="s">
        <v>75</v>
      </c>
      <c r="R20" s="359"/>
      <c r="S20" s="359"/>
      <c r="T20" s="359"/>
      <c r="U20" s="359"/>
      <c r="V20" s="359"/>
      <c r="W20" s="359"/>
      <c r="X20" s="359"/>
      <c r="Y20" s="359"/>
      <c r="Z20" s="359"/>
      <c r="AA20" s="359"/>
      <c r="AB20" s="361"/>
      <c r="AC20" s="361"/>
      <c r="AD20" s="361"/>
      <c r="AE20" s="362"/>
      <c r="AF20" s="154">
        <v>29</v>
      </c>
      <c r="AG20" s="359" t="s">
        <v>245</v>
      </c>
      <c r="AH20" s="359"/>
      <c r="AI20" s="359"/>
      <c r="AJ20" s="359"/>
      <c r="AK20" s="359"/>
      <c r="AL20" s="359"/>
      <c r="AM20" s="359"/>
      <c r="AN20" s="359"/>
      <c r="AO20" s="359"/>
      <c r="AP20" s="359"/>
      <c r="AQ20" s="359"/>
      <c r="AR20" s="361"/>
      <c r="AS20" s="361"/>
      <c r="AT20" s="361"/>
      <c r="AU20" s="362"/>
    </row>
    <row r="21" spans="16:47">
      <c r="P21" s="154">
        <v>5</v>
      </c>
      <c r="Q21" s="359" t="s">
        <v>76</v>
      </c>
      <c r="R21" s="359"/>
      <c r="S21" s="359"/>
      <c r="T21" s="359"/>
      <c r="U21" s="359"/>
      <c r="V21" s="359"/>
      <c r="W21" s="359"/>
      <c r="X21" s="359"/>
      <c r="Y21" s="359"/>
      <c r="Z21" s="359"/>
      <c r="AA21" s="359"/>
      <c r="AB21" s="361"/>
      <c r="AC21" s="361"/>
      <c r="AD21" s="361"/>
      <c r="AE21" s="362"/>
      <c r="AF21" s="154">
        <v>30</v>
      </c>
      <c r="AG21" s="359" t="s">
        <v>244</v>
      </c>
      <c r="AH21" s="359"/>
      <c r="AI21" s="359"/>
      <c r="AJ21" s="359"/>
      <c r="AK21" s="359"/>
      <c r="AL21" s="359"/>
      <c r="AM21" s="359"/>
      <c r="AN21" s="359"/>
      <c r="AO21" s="359"/>
      <c r="AP21" s="359"/>
      <c r="AQ21" s="359"/>
      <c r="AR21" s="361"/>
      <c r="AS21" s="361"/>
      <c r="AT21" s="361"/>
      <c r="AU21" s="362"/>
    </row>
    <row r="22" spans="16:47">
      <c r="P22" s="154">
        <v>6</v>
      </c>
      <c r="Q22" s="359" t="s">
        <v>77</v>
      </c>
      <c r="R22" s="359"/>
      <c r="S22" s="359"/>
      <c r="T22" s="359"/>
      <c r="U22" s="359"/>
      <c r="V22" s="359"/>
      <c r="W22" s="359"/>
      <c r="X22" s="359"/>
      <c r="Y22" s="359"/>
      <c r="Z22" s="359"/>
      <c r="AA22" s="359"/>
      <c r="AB22" s="361"/>
      <c r="AC22" s="361"/>
      <c r="AD22" s="361"/>
      <c r="AE22" s="362"/>
      <c r="AF22" s="154">
        <v>31</v>
      </c>
      <c r="AG22" s="359" t="s">
        <v>100</v>
      </c>
      <c r="AH22" s="359"/>
      <c r="AI22" s="359"/>
      <c r="AJ22" s="359"/>
      <c r="AK22" s="359"/>
      <c r="AL22" s="359"/>
      <c r="AM22" s="359"/>
      <c r="AN22" s="359"/>
      <c r="AO22" s="359"/>
      <c r="AP22" s="359"/>
      <c r="AQ22" s="359"/>
      <c r="AR22" s="361"/>
      <c r="AS22" s="361"/>
      <c r="AT22" s="361"/>
      <c r="AU22" s="362"/>
    </row>
    <row r="23" spans="16:47">
      <c r="P23" s="154">
        <v>7</v>
      </c>
      <c r="Q23" s="359" t="s">
        <v>78</v>
      </c>
      <c r="R23" s="359"/>
      <c r="S23" s="359"/>
      <c r="T23" s="359"/>
      <c r="U23" s="359"/>
      <c r="V23" s="359"/>
      <c r="W23" s="359"/>
      <c r="X23" s="359"/>
      <c r="Y23" s="359"/>
      <c r="Z23" s="359"/>
      <c r="AA23" s="359"/>
      <c r="AB23" s="361"/>
      <c r="AC23" s="361"/>
      <c r="AD23" s="361"/>
      <c r="AE23" s="362"/>
      <c r="AF23" s="154">
        <v>32</v>
      </c>
      <c r="AG23" s="359" t="s">
        <v>101</v>
      </c>
      <c r="AH23" s="359"/>
      <c r="AI23" s="359"/>
      <c r="AJ23" s="359"/>
      <c r="AK23" s="359"/>
      <c r="AL23" s="359"/>
      <c r="AM23" s="359"/>
      <c r="AN23" s="359"/>
      <c r="AO23" s="359"/>
      <c r="AP23" s="359"/>
      <c r="AQ23" s="359"/>
      <c r="AR23" s="361"/>
      <c r="AS23" s="361"/>
      <c r="AT23" s="361"/>
      <c r="AU23" s="362"/>
    </row>
    <row r="24" spans="16:47">
      <c r="P24" s="154">
        <v>8</v>
      </c>
      <c r="Q24" s="359" t="s">
        <v>79</v>
      </c>
      <c r="R24" s="359"/>
      <c r="S24" s="359"/>
      <c r="T24" s="359"/>
      <c r="U24" s="359"/>
      <c r="V24" s="359"/>
      <c r="W24" s="359"/>
      <c r="X24" s="359"/>
      <c r="Y24" s="359"/>
      <c r="Z24" s="359"/>
      <c r="AA24" s="359"/>
      <c r="AB24" s="361"/>
      <c r="AC24" s="361"/>
      <c r="AD24" s="361"/>
      <c r="AE24" s="362"/>
      <c r="AF24" s="154">
        <v>33</v>
      </c>
      <c r="AG24" s="359" t="s">
        <v>102</v>
      </c>
      <c r="AH24" s="359"/>
      <c r="AI24" s="359"/>
      <c r="AJ24" s="359"/>
      <c r="AK24" s="359"/>
      <c r="AL24" s="359"/>
      <c r="AM24" s="359"/>
      <c r="AN24" s="359"/>
      <c r="AO24" s="359"/>
      <c r="AP24" s="359"/>
      <c r="AQ24" s="359"/>
      <c r="AR24" s="361"/>
      <c r="AS24" s="361"/>
      <c r="AT24" s="361"/>
      <c r="AU24" s="362"/>
    </row>
    <row r="25" spans="16:47">
      <c r="P25" s="154">
        <v>9</v>
      </c>
      <c r="Q25" s="359" t="s">
        <v>80</v>
      </c>
      <c r="R25" s="359"/>
      <c r="S25" s="359"/>
      <c r="T25" s="359"/>
      <c r="U25" s="359"/>
      <c r="V25" s="359"/>
      <c r="W25" s="359"/>
      <c r="X25" s="359"/>
      <c r="Y25" s="359"/>
      <c r="Z25" s="359"/>
      <c r="AA25" s="359"/>
      <c r="AB25" s="361"/>
      <c r="AC25" s="361"/>
      <c r="AD25" s="361"/>
      <c r="AE25" s="362"/>
      <c r="AF25" s="154">
        <v>34</v>
      </c>
      <c r="AG25" s="359" t="s">
        <v>233</v>
      </c>
      <c r="AH25" s="359"/>
      <c r="AI25" s="359"/>
      <c r="AJ25" s="359"/>
      <c r="AK25" s="359"/>
      <c r="AL25" s="359"/>
      <c r="AM25" s="359"/>
      <c r="AN25" s="359"/>
      <c r="AO25" s="359"/>
      <c r="AP25" s="359"/>
      <c r="AQ25" s="359"/>
      <c r="AR25" s="361"/>
      <c r="AS25" s="361"/>
      <c r="AT25" s="361"/>
      <c r="AU25" s="362"/>
    </row>
    <row r="26" spans="16:47">
      <c r="P26" s="154">
        <v>10</v>
      </c>
      <c r="Q26" s="359" t="s">
        <v>81</v>
      </c>
      <c r="R26" s="359"/>
      <c r="S26" s="359"/>
      <c r="T26" s="359"/>
      <c r="U26" s="359"/>
      <c r="V26" s="359"/>
      <c r="W26" s="359"/>
      <c r="X26" s="359"/>
      <c r="Y26" s="359"/>
      <c r="Z26" s="359"/>
      <c r="AA26" s="359"/>
      <c r="AB26" s="361"/>
      <c r="AC26" s="361"/>
      <c r="AD26" s="361"/>
      <c r="AE26" s="362"/>
      <c r="AF26" s="154">
        <v>35</v>
      </c>
      <c r="AG26" s="359" t="s">
        <v>234</v>
      </c>
      <c r="AH26" s="359"/>
      <c r="AI26" s="359"/>
      <c r="AJ26" s="359"/>
      <c r="AK26" s="359"/>
      <c r="AL26" s="359"/>
      <c r="AM26" s="359"/>
      <c r="AN26" s="359"/>
      <c r="AO26" s="359"/>
      <c r="AP26" s="359"/>
      <c r="AQ26" s="359"/>
      <c r="AR26" s="361"/>
      <c r="AS26" s="361"/>
      <c r="AT26" s="361"/>
      <c r="AU26" s="362"/>
    </row>
    <row r="27" spans="16:47">
      <c r="P27" s="154">
        <v>11</v>
      </c>
      <c r="Q27" s="359" t="s">
        <v>82</v>
      </c>
      <c r="R27" s="359"/>
      <c r="S27" s="359"/>
      <c r="T27" s="359"/>
      <c r="U27" s="359"/>
      <c r="V27" s="359"/>
      <c r="W27" s="359"/>
      <c r="X27" s="359"/>
      <c r="Y27" s="359"/>
      <c r="Z27" s="359"/>
      <c r="AA27" s="359"/>
      <c r="AB27" s="361"/>
      <c r="AC27" s="361"/>
      <c r="AD27" s="361"/>
      <c r="AE27" s="362"/>
      <c r="AF27" s="154">
        <v>36</v>
      </c>
      <c r="AG27" s="359" t="s">
        <v>235</v>
      </c>
      <c r="AH27" s="359"/>
      <c r="AI27" s="359"/>
      <c r="AJ27" s="359"/>
      <c r="AK27" s="359"/>
      <c r="AL27" s="359"/>
      <c r="AM27" s="359"/>
      <c r="AN27" s="359"/>
      <c r="AO27" s="359"/>
      <c r="AP27" s="359"/>
      <c r="AQ27" s="359"/>
      <c r="AR27" s="361"/>
      <c r="AS27" s="361"/>
      <c r="AT27" s="361"/>
      <c r="AU27" s="362"/>
    </row>
    <row r="28" spans="16:47">
      <c r="P28" s="154">
        <v>12</v>
      </c>
      <c r="Q28" s="359" t="s">
        <v>83</v>
      </c>
      <c r="R28" s="359"/>
      <c r="S28" s="359"/>
      <c r="T28" s="359"/>
      <c r="U28" s="359"/>
      <c r="V28" s="359"/>
      <c r="W28" s="359"/>
      <c r="X28" s="359"/>
      <c r="Y28" s="359"/>
      <c r="Z28" s="359"/>
      <c r="AA28" s="359"/>
      <c r="AB28" s="361"/>
      <c r="AC28" s="361"/>
      <c r="AD28" s="361"/>
      <c r="AE28" s="362"/>
      <c r="AF28" s="154">
        <v>37</v>
      </c>
      <c r="AG28" s="359" t="s">
        <v>236</v>
      </c>
      <c r="AH28" s="359"/>
      <c r="AI28" s="359"/>
      <c r="AJ28" s="359"/>
      <c r="AK28" s="359"/>
      <c r="AL28" s="359"/>
      <c r="AM28" s="359"/>
      <c r="AN28" s="359"/>
      <c r="AO28" s="359"/>
      <c r="AP28" s="359"/>
      <c r="AQ28" s="359"/>
      <c r="AR28" s="361"/>
      <c r="AS28" s="361"/>
      <c r="AT28" s="361"/>
      <c r="AU28" s="362"/>
    </row>
    <row r="29" spans="16:47">
      <c r="P29" s="154">
        <v>13</v>
      </c>
      <c r="Q29" s="359" t="s">
        <v>84</v>
      </c>
      <c r="R29" s="359"/>
      <c r="S29" s="359"/>
      <c r="T29" s="359"/>
      <c r="U29" s="359"/>
      <c r="V29" s="359"/>
      <c r="W29" s="359"/>
      <c r="X29" s="359"/>
      <c r="Y29" s="359"/>
      <c r="Z29" s="359"/>
      <c r="AA29" s="359"/>
      <c r="AB29" s="361"/>
      <c r="AC29" s="361"/>
      <c r="AD29" s="361"/>
      <c r="AE29" s="362"/>
      <c r="AF29" s="154">
        <v>38</v>
      </c>
      <c r="AG29" s="359" t="s">
        <v>237</v>
      </c>
      <c r="AH29" s="359"/>
      <c r="AI29" s="359"/>
      <c r="AJ29" s="359"/>
      <c r="AK29" s="359"/>
      <c r="AL29" s="359"/>
      <c r="AM29" s="359"/>
      <c r="AN29" s="359"/>
      <c r="AO29" s="359"/>
      <c r="AP29" s="359"/>
      <c r="AQ29" s="359"/>
      <c r="AR29" s="361"/>
      <c r="AS29" s="361"/>
      <c r="AT29" s="361"/>
      <c r="AU29" s="362"/>
    </row>
    <row r="30" spans="16:47">
      <c r="P30" s="154">
        <v>14</v>
      </c>
      <c r="Q30" s="359" t="s">
        <v>85</v>
      </c>
      <c r="R30" s="359"/>
      <c r="S30" s="359"/>
      <c r="T30" s="359"/>
      <c r="U30" s="359"/>
      <c r="V30" s="359"/>
      <c r="W30" s="359"/>
      <c r="X30" s="359"/>
      <c r="Y30" s="359"/>
      <c r="Z30" s="359"/>
      <c r="AA30" s="359"/>
      <c r="AB30" s="361"/>
      <c r="AC30" s="361"/>
      <c r="AD30" s="361"/>
      <c r="AE30" s="362"/>
      <c r="AF30" s="154">
        <v>39</v>
      </c>
      <c r="AG30" s="359" t="s">
        <v>238</v>
      </c>
      <c r="AH30" s="359"/>
      <c r="AI30" s="359"/>
      <c r="AJ30" s="359"/>
      <c r="AK30" s="359"/>
      <c r="AL30" s="359"/>
      <c r="AM30" s="359"/>
      <c r="AN30" s="359"/>
      <c r="AO30" s="359"/>
      <c r="AP30" s="359"/>
      <c r="AQ30" s="359"/>
      <c r="AR30" s="361"/>
      <c r="AS30" s="361"/>
      <c r="AT30" s="361"/>
      <c r="AU30" s="362"/>
    </row>
    <row r="31" spans="16:47">
      <c r="P31" s="154">
        <v>15</v>
      </c>
      <c r="Q31" s="359" t="s">
        <v>86</v>
      </c>
      <c r="R31" s="359"/>
      <c r="S31" s="359"/>
      <c r="T31" s="359"/>
      <c r="U31" s="359"/>
      <c r="V31" s="359"/>
      <c r="W31" s="359"/>
      <c r="X31" s="359"/>
      <c r="Y31" s="359"/>
      <c r="Z31" s="359"/>
      <c r="AA31" s="359"/>
      <c r="AB31" s="361"/>
      <c r="AC31" s="361"/>
      <c r="AD31" s="361"/>
      <c r="AE31" s="362"/>
      <c r="AF31" s="154">
        <v>40</v>
      </c>
      <c r="AG31" s="359" t="s">
        <v>109</v>
      </c>
      <c r="AH31" s="359"/>
      <c r="AI31" s="359"/>
      <c r="AJ31" s="359"/>
      <c r="AK31" s="359"/>
      <c r="AL31" s="359"/>
      <c r="AM31" s="359"/>
      <c r="AN31" s="359"/>
      <c r="AO31" s="359"/>
      <c r="AP31" s="359"/>
      <c r="AQ31" s="359"/>
      <c r="AR31" s="361"/>
      <c r="AS31" s="361"/>
      <c r="AT31" s="361"/>
      <c r="AU31" s="362"/>
    </row>
    <row r="32" spans="16:47">
      <c r="P32" s="154">
        <v>16</v>
      </c>
      <c r="Q32" s="359" t="s">
        <v>87</v>
      </c>
      <c r="R32" s="359"/>
      <c r="S32" s="359"/>
      <c r="T32" s="359"/>
      <c r="U32" s="359"/>
      <c r="V32" s="359"/>
      <c r="W32" s="359"/>
      <c r="X32" s="359"/>
      <c r="Y32" s="359"/>
      <c r="Z32" s="359"/>
      <c r="AA32" s="359"/>
      <c r="AB32" s="361"/>
      <c r="AC32" s="361"/>
      <c r="AD32" s="361"/>
      <c r="AE32" s="362"/>
      <c r="AF32" s="154">
        <v>41</v>
      </c>
      <c r="AG32" s="359" t="s">
        <v>110</v>
      </c>
      <c r="AH32" s="359"/>
      <c r="AI32" s="359"/>
      <c r="AJ32" s="359"/>
      <c r="AK32" s="359"/>
      <c r="AL32" s="359"/>
      <c r="AM32" s="359"/>
      <c r="AN32" s="359"/>
      <c r="AO32" s="359"/>
      <c r="AP32" s="359"/>
      <c r="AQ32" s="359"/>
      <c r="AR32" s="361"/>
      <c r="AS32" s="361"/>
      <c r="AT32" s="361"/>
      <c r="AU32" s="362"/>
    </row>
    <row r="33" spans="3:47">
      <c r="P33" s="154">
        <v>17</v>
      </c>
      <c r="Q33" s="359" t="s">
        <v>88</v>
      </c>
      <c r="R33" s="359"/>
      <c r="S33" s="359"/>
      <c r="T33" s="359"/>
      <c r="U33" s="359"/>
      <c r="V33" s="359"/>
      <c r="W33" s="359"/>
      <c r="X33" s="359"/>
      <c r="Y33" s="359"/>
      <c r="Z33" s="359"/>
      <c r="AA33" s="359"/>
      <c r="AB33" s="361"/>
      <c r="AC33" s="361"/>
      <c r="AD33" s="361"/>
      <c r="AE33" s="362"/>
      <c r="AF33" s="154">
        <v>42</v>
      </c>
      <c r="AG33" s="359" t="s">
        <v>111</v>
      </c>
      <c r="AH33" s="359"/>
      <c r="AI33" s="359"/>
      <c r="AJ33" s="359"/>
      <c r="AK33" s="359"/>
      <c r="AL33" s="359"/>
      <c r="AM33" s="359"/>
      <c r="AN33" s="359"/>
      <c r="AO33" s="359"/>
      <c r="AP33" s="359"/>
      <c r="AQ33" s="359"/>
      <c r="AR33" s="361"/>
      <c r="AS33" s="361"/>
      <c r="AT33" s="361"/>
      <c r="AU33" s="362"/>
    </row>
    <row r="34" spans="3:47">
      <c r="P34" s="154">
        <v>18</v>
      </c>
      <c r="Q34" s="359" t="s">
        <v>89</v>
      </c>
      <c r="R34" s="359"/>
      <c r="S34" s="359"/>
      <c r="T34" s="359"/>
      <c r="U34" s="359"/>
      <c r="V34" s="359"/>
      <c r="W34" s="359"/>
      <c r="X34" s="359"/>
      <c r="Y34" s="359"/>
      <c r="Z34" s="359"/>
      <c r="AA34" s="359"/>
      <c r="AB34" s="361"/>
      <c r="AC34" s="361"/>
      <c r="AD34" s="361"/>
      <c r="AE34" s="362"/>
      <c r="AF34" s="154">
        <v>43</v>
      </c>
      <c r="AG34" s="359" t="s">
        <v>112</v>
      </c>
      <c r="AH34" s="359"/>
      <c r="AI34" s="359"/>
      <c r="AJ34" s="359"/>
      <c r="AK34" s="359"/>
      <c r="AL34" s="359"/>
      <c r="AM34" s="359"/>
      <c r="AN34" s="359"/>
      <c r="AO34" s="359"/>
      <c r="AP34" s="359"/>
      <c r="AQ34" s="359"/>
      <c r="AR34" s="361"/>
      <c r="AS34" s="361"/>
      <c r="AT34" s="361"/>
      <c r="AU34" s="362"/>
    </row>
    <row r="35" spans="3:47">
      <c r="P35" s="154">
        <v>19</v>
      </c>
      <c r="Q35" s="359" t="s">
        <v>90</v>
      </c>
      <c r="R35" s="359"/>
      <c r="S35" s="359"/>
      <c r="T35" s="359"/>
      <c r="U35" s="359"/>
      <c r="V35" s="359"/>
      <c r="W35" s="359"/>
      <c r="X35" s="359"/>
      <c r="Y35" s="359"/>
      <c r="Z35" s="359"/>
      <c r="AA35" s="359"/>
      <c r="AB35" s="361"/>
      <c r="AC35" s="361"/>
      <c r="AD35" s="361"/>
      <c r="AE35" s="362"/>
      <c r="AF35" s="154">
        <v>44</v>
      </c>
      <c r="AG35" s="359" t="s">
        <v>113</v>
      </c>
      <c r="AH35" s="359"/>
      <c r="AI35" s="359"/>
      <c r="AJ35" s="359"/>
      <c r="AK35" s="359"/>
      <c r="AL35" s="359"/>
      <c r="AM35" s="359"/>
      <c r="AN35" s="359"/>
      <c r="AO35" s="359"/>
      <c r="AP35" s="359"/>
      <c r="AQ35" s="359"/>
      <c r="AR35" s="361"/>
      <c r="AS35" s="361"/>
      <c r="AT35" s="361"/>
      <c r="AU35" s="362"/>
    </row>
    <row r="36" spans="3:47">
      <c r="P36" s="154">
        <v>20</v>
      </c>
      <c r="Q36" s="359" t="s">
        <v>91</v>
      </c>
      <c r="R36" s="359"/>
      <c r="S36" s="359"/>
      <c r="T36" s="359"/>
      <c r="U36" s="359"/>
      <c r="V36" s="359"/>
      <c r="W36" s="359"/>
      <c r="X36" s="359"/>
      <c r="Y36" s="359"/>
      <c r="Z36" s="359"/>
      <c r="AA36" s="359"/>
      <c r="AB36" s="361"/>
      <c r="AC36" s="361"/>
      <c r="AD36" s="361"/>
      <c r="AE36" s="362"/>
      <c r="AF36" s="154">
        <v>45</v>
      </c>
      <c r="AG36" s="359" t="s">
        <v>114</v>
      </c>
      <c r="AH36" s="359"/>
      <c r="AI36" s="359"/>
      <c r="AJ36" s="359"/>
      <c r="AK36" s="359"/>
      <c r="AL36" s="359"/>
      <c r="AM36" s="359"/>
      <c r="AN36" s="359"/>
      <c r="AO36" s="359"/>
      <c r="AP36" s="359"/>
      <c r="AQ36" s="359"/>
      <c r="AR36" s="361"/>
      <c r="AS36" s="361"/>
      <c r="AT36" s="361"/>
      <c r="AU36" s="362"/>
    </row>
    <row r="37" spans="3:47">
      <c r="P37" s="154">
        <v>21</v>
      </c>
      <c r="Q37" s="359" t="s">
        <v>225</v>
      </c>
      <c r="R37" s="359"/>
      <c r="S37" s="359"/>
      <c r="T37" s="359"/>
      <c r="U37" s="359"/>
      <c r="V37" s="359"/>
      <c r="W37" s="359"/>
      <c r="X37" s="359"/>
      <c r="Y37" s="359"/>
      <c r="Z37" s="359"/>
      <c r="AA37" s="359"/>
      <c r="AB37" s="361"/>
      <c r="AC37" s="361"/>
      <c r="AD37" s="361"/>
      <c r="AE37" s="362"/>
      <c r="AF37" s="154">
        <v>46</v>
      </c>
      <c r="AG37" s="359" t="s">
        <v>115</v>
      </c>
      <c r="AH37" s="359"/>
      <c r="AI37" s="359"/>
      <c r="AJ37" s="359"/>
      <c r="AK37" s="359"/>
      <c r="AL37" s="359"/>
      <c r="AM37" s="359"/>
      <c r="AN37" s="359"/>
      <c r="AO37" s="359"/>
      <c r="AP37" s="359"/>
      <c r="AQ37" s="359"/>
      <c r="AR37" s="361"/>
      <c r="AS37" s="361"/>
      <c r="AT37" s="361"/>
      <c r="AU37" s="362"/>
    </row>
    <row r="38" spans="3:47">
      <c r="P38" s="154">
        <v>22</v>
      </c>
      <c r="Q38" s="359" t="s">
        <v>226</v>
      </c>
      <c r="R38" s="359"/>
      <c r="S38" s="359"/>
      <c r="T38" s="359"/>
      <c r="U38" s="359"/>
      <c r="V38" s="359"/>
      <c r="W38" s="359"/>
      <c r="X38" s="359"/>
      <c r="Y38" s="359"/>
      <c r="Z38" s="359"/>
      <c r="AA38" s="359"/>
      <c r="AB38" s="361"/>
      <c r="AC38" s="361"/>
      <c r="AD38" s="361"/>
      <c r="AE38" s="362"/>
      <c r="AF38" s="154">
        <v>47</v>
      </c>
      <c r="AG38" s="359" t="s">
        <v>116</v>
      </c>
      <c r="AH38" s="359"/>
      <c r="AI38" s="359"/>
      <c r="AJ38" s="359"/>
      <c r="AK38" s="359"/>
      <c r="AL38" s="359"/>
      <c r="AM38" s="359"/>
      <c r="AN38" s="359"/>
      <c r="AO38" s="359"/>
      <c r="AP38" s="359"/>
      <c r="AQ38" s="359"/>
      <c r="AR38" s="361"/>
      <c r="AS38" s="361"/>
      <c r="AT38" s="361"/>
      <c r="AU38" s="362"/>
    </row>
    <row r="39" spans="3:47" ht="13.8" thickBot="1">
      <c r="P39" s="154">
        <v>23</v>
      </c>
      <c r="Q39" s="359" t="s">
        <v>227</v>
      </c>
      <c r="R39" s="359"/>
      <c r="S39" s="359"/>
      <c r="T39" s="359"/>
      <c r="U39" s="359"/>
      <c r="V39" s="359"/>
      <c r="W39" s="359"/>
      <c r="X39" s="359"/>
      <c r="Y39" s="359"/>
      <c r="Z39" s="359"/>
      <c r="AA39" s="359"/>
      <c r="AB39" s="361"/>
      <c r="AC39" s="361"/>
      <c r="AD39" s="361"/>
      <c r="AE39" s="362"/>
      <c r="AF39" s="155"/>
      <c r="AG39" s="367" t="s">
        <v>6</v>
      </c>
      <c r="AH39" s="367"/>
      <c r="AI39" s="367"/>
      <c r="AJ39" s="367"/>
      <c r="AK39" s="367"/>
      <c r="AL39" s="367"/>
      <c r="AM39" s="367"/>
      <c r="AN39" s="367"/>
      <c r="AO39" s="367"/>
      <c r="AP39" s="367"/>
      <c r="AQ39" s="367"/>
      <c r="AR39" s="371">
        <f>SUM(AB17:AE41,AR17:AU38)</f>
        <v>0</v>
      </c>
      <c r="AS39" s="371"/>
      <c r="AT39" s="371"/>
      <c r="AU39" s="372"/>
    </row>
    <row r="40" spans="3:47">
      <c r="P40" s="154">
        <v>24</v>
      </c>
      <c r="Q40" s="359" t="s">
        <v>228</v>
      </c>
      <c r="R40" s="359"/>
      <c r="S40" s="359"/>
      <c r="T40" s="359"/>
      <c r="U40" s="359"/>
      <c r="V40" s="359"/>
      <c r="W40" s="359"/>
      <c r="X40" s="359"/>
      <c r="Y40" s="359"/>
      <c r="Z40" s="359"/>
      <c r="AA40" s="359"/>
      <c r="AB40" s="361"/>
      <c r="AC40" s="361"/>
      <c r="AD40" s="361"/>
      <c r="AE40" s="362"/>
    </row>
    <row r="41" spans="3:47" ht="13.8" thickBot="1">
      <c r="P41" s="155">
        <v>25</v>
      </c>
      <c r="Q41" s="360" t="s">
        <v>229</v>
      </c>
      <c r="R41" s="360"/>
      <c r="S41" s="360"/>
      <c r="T41" s="360"/>
      <c r="U41" s="360"/>
      <c r="V41" s="360"/>
      <c r="W41" s="360"/>
      <c r="X41" s="360"/>
      <c r="Y41" s="360"/>
      <c r="Z41" s="360"/>
      <c r="AA41" s="360"/>
      <c r="AB41" s="363"/>
      <c r="AC41" s="363"/>
      <c r="AD41" s="363"/>
      <c r="AE41" s="364"/>
    </row>
    <row r="43" spans="3:47">
      <c r="C43" s="1" t="s">
        <v>28</v>
      </c>
    </row>
    <row r="44" spans="3:47">
      <c r="C44" s="1"/>
    </row>
  </sheetData>
  <mergeCells count="192">
    <mergeCell ref="AR35:AU35"/>
    <mergeCell ref="AR36:AU36"/>
    <mergeCell ref="AR37:AU37"/>
    <mergeCell ref="AR38:AU38"/>
    <mergeCell ref="AR39:AU39"/>
    <mergeCell ref="AG17:AQ17"/>
    <mergeCell ref="AG18:AQ18"/>
    <mergeCell ref="AG19:AQ19"/>
    <mergeCell ref="AG20:AQ20"/>
    <mergeCell ref="AG21:AQ21"/>
    <mergeCell ref="AG22:AQ22"/>
    <mergeCell ref="AG23:AQ23"/>
    <mergeCell ref="AG24:AQ24"/>
    <mergeCell ref="AG25:AQ25"/>
    <mergeCell ref="AG26:AQ26"/>
    <mergeCell ref="AG27:AQ27"/>
    <mergeCell ref="AG28:AQ28"/>
    <mergeCell ref="AG35:AQ35"/>
    <mergeCell ref="AB36:AE36"/>
    <mergeCell ref="AG36:AQ36"/>
    <mergeCell ref="AG37:AQ37"/>
    <mergeCell ref="AG38:AQ38"/>
    <mergeCell ref="AG39:AQ39"/>
    <mergeCell ref="Q16:AA16"/>
    <mergeCell ref="AB16:AE16"/>
    <mergeCell ref="AG16:AQ16"/>
    <mergeCell ref="AR33:AU33"/>
    <mergeCell ref="AR34:AU34"/>
    <mergeCell ref="AB17:AE17"/>
    <mergeCell ref="AG29:AQ29"/>
    <mergeCell ref="AG30:AQ30"/>
    <mergeCell ref="AG31:AQ31"/>
    <mergeCell ref="AG32:AQ32"/>
    <mergeCell ref="AG33:AQ33"/>
    <mergeCell ref="AG34:AQ34"/>
    <mergeCell ref="AB24:AE24"/>
    <mergeCell ref="AB25:AE25"/>
    <mergeCell ref="AB26:AE26"/>
    <mergeCell ref="AB37:AE37"/>
    <mergeCell ref="AB38:AE38"/>
    <mergeCell ref="AB39:AE39"/>
    <mergeCell ref="AB40:AE40"/>
    <mergeCell ref="AB41:AE41"/>
    <mergeCell ref="AR17:AU17"/>
    <mergeCell ref="AR18:AU18"/>
    <mergeCell ref="AR19:AU19"/>
    <mergeCell ref="AR20:AU20"/>
    <mergeCell ref="AR21:AU21"/>
    <mergeCell ref="AR22:AU22"/>
    <mergeCell ref="AR23:AU23"/>
    <mergeCell ref="AR24:AU24"/>
    <mergeCell ref="AR25:AU25"/>
    <mergeCell ref="AR26:AU26"/>
    <mergeCell ref="AR27:AU27"/>
    <mergeCell ref="AR28:AU28"/>
    <mergeCell ref="AR29:AU29"/>
    <mergeCell ref="AR30:AU30"/>
    <mergeCell ref="AR31:AU31"/>
    <mergeCell ref="AR32:AU32"/>
    <mergeCell ref="AB27:AE27"/>
    <mergeCell ref="AB28:AE28"/>
    <mergeCell ref="AB29:AE29"/>
    <mergeCell ref="AB30:AE30"/>
    <mergeCell ref="AB31:AE31"/>
    <mergeCell ref="AB32:AE32"/>
    <mergeCell ref="AB33:AE33"/>
    <mergeCell ref="AB34:AE34"/>
    <mergeCell ref="AB35:AE35"/>
    <mergeCell ref="Q24:AA24"/>
    <mergeCell ref="Q25:AA25"/>
    <mergeCell ref="Q35:AA35"/>
    <mergeCell ref="Q36:AA36"/>
    <mergeCell ref="Q37:AA37"/>
    <mergeCell ref="Q38:AA38"/>
    <mergeCell ref="Q39:AA39"/>
    <mergeCell ref="Q40:AA40"/>
    <mergeCell ref="Q41:AA41"/>
    <mergeCell ref="Q26:AA26"/>
    <mergeCell ref="Q27:AA27"/>
    <mergeCell ref="Q28:AA28"/>
    <mergeCell ref="Q29:AA29"/>
    <mergeCell ref="Q30:AA30"/>
    <mergeCell ref="Q31:AA31"/>
    <mergeCell ref="Q32:AA32"/>
    <mergeCell ref="Q33:AA33"/>
    <mergeCell ref="Q34:AA34"/>
    <mergeCell ref="AS6:AU6"/>
    <mergeCell ref="AJ7:AL7"/>
    <mergeCell ref="Q17:AA17"/>
    <mergeCell ref="Q18:AA18"/>
    <mergeCell ref="Q19:AA19"/>
    <mergeCell ref="Q20:AA20"/>
    <mergeCell ref="Q21:AA21"/>
    <mergeCell ref="Q22:AA22"/>
    <mergeCell ref="Q23:AA23"/>
    <mergeCell ref="AB18:AE18"/>
    <mergeCell ref="AB19:AE19"/>
    <mergeCell ref="AB20:AE20"/>
    <mergeCell ref="AB21:AE21"/>
    <mergeCell ref="AB22:AE22"/>
    <mergeCell ref="AB23:AE23"/>
    <mergeCell ref="AR16:AU16"/>
    <mergeCell ref="AJ12:AL12"/>
    <mergeCell ref="AP12:AR12"/>
    <mergeCell ref="B2:BA2"/>
    <mergeCell ref="D7:O7"/>
    <mergeCell ref="U7:W7"/>
    <mergeCell ref="X7:Z7"/>
    <mergeCell ref="AY8:BA8"/>
    <mergeCell ref="U8:W8"/>
    <mergeCell ref="X8:Z8"/>
    <mergeCell ref="P7:T7"/>
    <mergeCell ref="AA7:AC7"/>
    <mergeCell ref="AA8:AC8"/>
    <mergeCell ref="AM7:AO7"/>
    <mergeCell ref="AP7:AR7"/>
    <mergeCell ref="X6:Z6"/>
    <mergeCell ref="U6:W6"/>
    <mergeCell ref="P6:T6"/>
    <mergeCell ref="C6:O6"/>
    <mergeCell ref="AP6:AR6"/>
    <mergeCell ref="AV6:AX6"/>
    <mergeCell ref="AD6:AF6"/>
    <mergeCell ref="AD7:AF7"/>
    <mergeCell ref="AY7:BA7"/>
    <mergeCell ref="AY6:BA6"/>
    <mergeCell ref="U10:W10"/>
    <mergeCell ref="X10:Z10"/>
    <mergeCell ref="E8:O8"/>
    <mergeCell ref="P8:T8"/>
    <mergeCell ref="AP10:AR10"/>
    <mergeCell ref="AD8:AF8"/>
    <mergeCell ref="AD9:AF9"/>
    <mergeCell ref="AD10:AF10"/>
    <mergeCell ref="AP8:AR8"/>
    <mergeCell ref="AM9:AO9"/>
    <mergeCell ref="AP9:AR9"/>
    <mergeCell ref="AM10:AO10"/>
    <mergeCell ref="AA9:AC9"/>
    <mergeCell ref="AA10:AC10"/>
    <mergeCell ref="AG8:AI8"/>
    <mergeCell ref="AJ8:AL8"/>
    <mergeCell ref="AG9:AI9"/>
    <mergeCell ref="AM8:AO8"/>
    <mergeCell ref="AS12:AU12"/>
    <mergeCell ref="AV12:AX12"/>
    <mergeCell ref="AY12:BA12"/>
    <mergeCell ref="E11:O11"/>
    <mergeCell ref="P11:T11"/>
    <mergeCell ref="U11:W11"/>
    <mergeCell ref="X11:Z11"/>
    <mergeCell ref="AY11:BA11"/>
    <mergeCell ref="AG11:AI11"/>
    <mergeCell ref="AJ11:AL11"/>
    <mergeCell ref="AD11:AF11"/>
    <mergeCell ref="AM12:AO12"/>
    <mergeCell ref="AS11:AU11"/>
    <mergeCell ref="AV11:AX11"/>
    <mergeCell ref="AM11:AO11"/>
    <mergeCell ref="AP11:AR11"/>
    <mergeCell ref="AA11:AC11"/>
    <mergeCell ref="E12:O12"/>
    <mergeCell ref="P12:T12"/>
    <mergeCell ref="U12:W12"/>
    <mergeCell ref="X12:Z12"/>
    <mergeCell ref="AG12:AI12"/>
    <mergeCell ref="AA12:AC12"/>
    <mergeCell ref="AD12:AF12"/>
    <mergeCell ref="AY10:BA10"/>
    <mergeCell ref="AY9:BA9"/>
    <mergeCell ref="E9:O9"/>
    <mergeCell ref="P9:T9"/>
    <mergeCell ref="AA6:AC6"/>
    <mergeCell ref="AG6:AI6"/>
    <mergeCell ref="AJ6:AL6"/>
    <mergeCell ref="AM6:AO6"/>
    <mergeCell ref="U9:W9"/>
    <mergeCell ref="X9:Z9"/>
    <mergeCell ref="E10:O10"/>
    <mergeCell ref="AJ9:AL9"/>
    <mergeCell ref="AG10:AI10"/>
    <mergeCell ref="AJ10:AL10"/>
    <mergeCell ref="AS7:AU7"/>
    <mergeCell ref="AV7:AX7"/>
    <mergeCell ref="AS8:AU8"/>
    <mergeCell ref="AV8:AX8"/>
    <mergeCell ref="AS9:AU9"/>
    <mergeCell ref="AV9:AX9"/>
    <mergeCell ref="AS10:AU10"/>
    <mergeCell ref="AV10:AX10"/>
    <mergeCell ref="AG7:AI7"/>
    <mergeCell ref="P10:T10"/>
  </mergeCells>
  <phoneticPr fontId="24"/>
  <printOptions horizontalCentered="1"/>
  <pageMargins left="0" right="0.78740157480314965" top="0.78740157480314965" bottom="0.78740157480314965" header="0.59055118110236227" footer="0.59055118110236227"/>
  <pageSetup paperSize="8" fitToWidth="0" fitToHeight="0" orientation="landscape" useFirstPageNumber="1" r:id="rId1"/>
  <headerFooter>
    <oddFooter xml:space="preserve">&amp;L&amp;"ＭＳ 明朝,標準"&amp;10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DD18-0014-40B1-81C5-831207C016FE}">
  <dimension ref="A1:BC57"/>
  <sheetViews>
    <sheetView view="pageBreakPreview" zoomScaleNormal="100" zoomScaleSheetLayoutView="100" workbookViewId="0">
      <selection activeCell="BH3" sqref="BH3"/>
    </sheetView>
  </sheetViews>
  <sheetFormatPr defaultColWidth="1.6640625" defaultRowHeight="15" customHeight="1"/>
  <cols>
    <col min="1" max="16384" width="1.6640625" style="4"/>
  </cols>
  <sheetData>
    <row r="1" spans="1:55" ht="15" customHeight="1">
      <c r="A1" s="199" t="s">
        <v>157</v>
      </c>
      <c r="B1" s="199"/>
      <c r="C1" s="199"/>
      <c r="D1" s="199"/>
      <c r="E1" s="199"/>
      <c r="F1" s="199"/>
      <c r="G1" s="199"/>
      <c r="H1" s="199"/>
      <c r="I1" s="199"/>
      <c r="J1" s="199"/>
    </row>
    <row r="3" spans="1:55" ht="15" customHeight="1">
      <c r="A3" s="200" t="s">
        <v>53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7"/>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2"/>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19"/>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41" t="s">
        <v>61</v>
      </c>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1" t="s">
        <v>62</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41" t="s">
        <v>199</v>
      </c>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3:BC4"/>
    <mergeCell ref="A1:J1"/>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F487-DEDB-481D-A9EF-5745CB464BFA}">
  <dimension ref="A1:BC57"/>
  <sheetViews>
    <sheetView view="pageBreakPreview" topLeftCell="A19" zoomScaleNormal="100" zoomScaleSheetLayoutView="100" workbookViewId="0">
      <selection activeCell="K1" sqref="K1"/>
    </sheetView>
  </sheetViews>
  <sheetFormatPr defaultColWidth="1.6640625" defaultRowHeight="15" customHeight="1"/>
  <cols>
    <col min="1" max="16384" width="1.6640625" style="4"/>
  </cols>
  <sheetData>
    <row r="1" spans="1:55" ht="15" customHeight="1">
      <c r="A1" s="199" t="s">
        <v>158</v>
      </c>
      <c r="B1" s="199"/>
      <c r="C1" s="199"/>
      <c r="D1" s="199"/>
      <c r="E1" s="199"/>
      <c r="F1" s="199"/>
      <c r="G1" s="199"/>
      <c r="H1" s="199"/>
      <c r="I1" s="199"/>
      <c r="J1" s="199"/>
    </row>
    <row r="3" spans="1:55" ht="15" customHeight="1">
      <c r="A3" s="200" t="s">
        <v>54</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row>
    <row r="4" spans="1:55" ht="1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row>
    <row r="6" spans="1:55" ht="15" customHeight="1">
      <c r="B6" s="102"/>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4"/>
    </row>
    <row r="7" spans="1:55" ht="15" customHeight="1">
      <c r="B7" s="105"/>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7"/>
      <c r="BC7" s="101"/>
    </row>
    <row r="8" spans="1:55" ht="15" customHeight="1">
      <c r="B8" s="108"/>
      <c r="C8" s="109"/>
      <c r="D8" s="109"/>
      <c r="E8" s="109"/>
      <c r="F8" s="109"/>
      <c r="G8" s="109"/>
      <c r="H8" s="109"/>
      <c r="I8" s="109"/>
      <c r="J8" s="109"/>
      <c r="K8" s="110"/>
      <c r="L8" s="110"/>
      <c r="M8" s="110"/>
      <c r="N8" s="110"/>
      <c r="O8" s="110"/>
      <c r="P8" s="110"/>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11"/>
    </row>
    <row r="9" spans="1:55" ht="15" customHeight="1">
      <c r="B9" s="112"/>
      <c r="C9" s="17"/>
      <c r="D9" s="110"/>
      <c r="E9" s="110"/>
      <c r="F9" s="110"/>
      <c r="G9" s="110"/>
      <c r="H9" s="110"/>
      <c r="I9" s="110"/>
      <c r="J9" s="110"/>
      <c r="K9" s="110"/>
      <c r="L9" s="110"/>
      <c r="M9" s="110"/>
      <c r="N9" s="110"/>
      <c r="O9" s="110"/>
      <c r="P9" s="110"/>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11"/>
    </row>
    <row r="10" spans="1:55" ht="15" customHeight="1">
      <c r="B10" s="108"/>
      <c r="C10" s="17"/>
      <c r="D10" s="110"/>
      <c r="E10" s="110"/>
      <c r="F10" s="110"/>
      <c r="G10" s="110"/>
      <c r="H10" s="110"/>
      <c r="I10" s="110"/>
      <c r="J10" s="110"/>
      <c r="K10" s="110"/>
      <c r="L10" s="110"/>
      <c r="M10" s="110"/>
      <c r="N10" s="110"/>
      <c r="O10" s="110"/>
      <c r="P10" s="110"/>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11"/>
    </row>
    <row r="11" spans="1:55" ht="15" customHeight="1">
      <c r="B11" s="108"/>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4"/>
      <c r="BC11" s="29"/>
    </row>
    <row r="12" spans="1:55" ht="15" customHeight="1">
      <c r="B12" s="108"/>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4"/>
      <c r="BC12" s="29"/>
    </row>
    <row r="13" spans="1:55" ht="15" customHeight="1">
      <c r="B13" s="108"/>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4"/>
      <c r="BC13" s="29"/>
    </row>
    <row r="14" spans="1:55" ht="15" customHeight="1">
      <c r="B14" s="108"/>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4"/>
      <c r="BC14" s="29"/>
    </row>
    <row r="15" spans="1:55" ht="15" customHeight="1">
      <c r="B15" s="108"/>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4"/>
      <c r="BC15" s="29"/>
    </row>
    <row r="16" spans="1:55" ht="15" customHeight="1">
      <c r="B16" s="108"/>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4"/>
      <c r="BC16" s="29"/>
    </row>
    <row r="17" spans="2:55" ht="15" customHeight="1">
      <c r="B17" s="108"/>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4"/>
      <c r="BC17" s="29"/>
    </row>
    <row r="18" spans="2:55" ht="15" customHeight="1">
      <c r="B18" s="108"/>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4"/>
      <c r="BC18" s="29"/>
    </row>
    <row r="19" spans="2:55" ht="15" customHeight="1">
      <c r="B19" s="108"/>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4"/>
      <c r="BC19" s="29"/>
    </row>
    <row r="20" spans="2:55" ht="15" customHeight="1">
      <c r="B20" s="108"/>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4"/>
      <c r="BC20" s="29"/>
    </row>
    <row r="21" spans="2:55" ht="15" customHeight="1">
      <c r="B21" s="108"/>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4"/>
      <c r="BC21" s="29"/>
    </row>
    <row r="22" spans="2:55" ht="15" customHeight="1">
      <c r="B22" s="108"/>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4"/>
      <c r="BC22" s="29"/>
    </row>
    <row r="23" spans="2:55" ht="15" customHeight="1">
      <c r="B23" s="108"/>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4"/>
      <c r="BC23" s="29"/>
    </row>
    <row r="24" spans="2:55" ht="15" customHeight="1">
      <c r="B24" s="10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4"/>
      <c r="BC24" s="29"/>
    </row>
    <row r="25" spans="2:55" ht="15" customHeight="1">
      <c r="B25" s="115"/>
      <c r="C25" s="110"/>
      <c r="D25" s="110"/>
      <c r="E25" s="110"/>
      <c r="F25" s="110"/>
      <c r="G25" s="110"/>
      <c r="H25" s="110"/>
      <c r="I25" s="110"/>
      <c r="J25" s="110"/>
      <c r="K25" s="110"/>
      <c r="L25" s="110"/>
      <c r="M25" s="110"/>
      <c r="N25" s="110"/>
      <c r="O25" s="110"/>
      <c r="P25" s="110"/>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11"/>
    </row>
    <row r="26" spans="2:55" ht="15" customHeight="1">
      <c r="B26" s="116"/>
      <c r="C26" s="26"/>
      <c r="D26" s="27"/>
      <c r="E26" s="27"/>
      <c r="F26" s="27"/>
      <c r="G26" s="27"/>
      <c r="H26" s="27"/>
      <c r="I26" s="27"/>
      <c r="J26" s="27"/>
      <c r="K26" s="27"/>
      <c r="L26" s="27"/>
      <c r="M26" s="27"/>
      <c r="N26" s="27"/>
      <c r="O26" s="27"/>
      <c r="P26" s="27"/>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117"/>
      <c r="BC26" s="28"/>
    </row>
    <row r="27" spans="2:55" ht="15" customHeight="1">
      <c r="B27" s="116"/>
      <c r="C27" s="26"/>
      <c r="D27" s="27"/>
      <c r="E27" s="27"/>
      <c r="F27" s="27"/>
      <c r="G27" s="27"/>
      <c r="H27" s="27"/>
      <c r="I27" s="27"/>
      <c r="J27" s="27"/>
      <c r="K27" s="27"/>
      <c r="L27" s="27"/>
      <c r="M27" s="27"/>
      <c r="N27" s="27"/>
      <c r="O27" s="27"/>
      <c r="P27" s="27"/>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117"/>
      <c r="BC27" s="28"/>
    </row>
    <row r="28" spans="2:55" ht="15" customHeight="1">
      <c r="B28" s="116"/>
      <c r="C28" s="27"/>
      <c r="D28" s="27"/>
      <c r="E28" s="27"/>
      <c r="F28" s="27"/>
      <c r="G28" s="27"/>
      <c r="H28" s="27"/>
      <c r="I28" s="27"/>
      <c r="J28" s="27"/>
      <c r="K28" s="27"/>
      <c r="L28" s="27"/>
      <c r="M28" s="27"/>
      <c r="N28" s="27"/>
      <c r="O28" s="27"/>
      <c r="P28" s="27"/>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117"/>
      <c r="BC28" s="28"/>
    </row>
    <row r="29" spans="2:55" ht="15" customHeight="1">
      <c r="B29" s="116"/>
      <c r="C29" s="27"/>
      <c r="D29" s="27"/>
      <c r="E29" s="27"/>
      <c r="F29" s="27"/>
      <c r="G29" s="27"/>
      <c r="H29" s="27"/>
      <c r="I29" s="27"/>
      <c r="J29" s="27"/>
      <c r="K29" s="27"/>
      <c r="L29" s="27"/>
      <c r="M29" s="27"/>
      <c r="N29" s="27"/>
      <c r="O29" s="27"/>
      <c r="P29" s="27"/>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117"/>
      <c r="BC29" s="28"/>
    </row>
    <row r="30" spans="2:55" ht="15" customHeight="1">
      <c r="B30" s="116"/>
      <c r="C30" s="27"/>
      <c r="D30" s="27"/>
      <c r="E30" s="27"/>
      <c r="F30" s="27"/>
      <c r="G30" s="27"/>
      <c r="H30" s="27"/>
      <c r="I30" s="27"/>
      <c r="J30" s="27"/>
      <c r="K30" s="27"/>
      <c r="L30" s="27"/>
      <c r="M30" s="27"/>
      <c r="N30" s="27"/>
      <c r="O30" s="27"/>
      <c r="P30" s="27"/>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117"/>
      <c r="BC30" s="28"/>
    </row>
    <row r="31" spans="2:55" ht="15" customHeight="1">
      <c r="B31" s="116"/>
      <c r="C31" s="27"/>
      <c r="D31" s="27"/>
      <c r="E31" s="27"/>
      <c r="F31" s="27"/>
      <c r="G31" s="27"/>
      <c r="H31" s="27"/>
      <c r="I31" s="27"/>
      <c r="J31" s="27"/>
      <c r="K31" s="27"/>
      <c r="L31" s="27"/>
      <c r="M31" s="27"/>
      <c r="N31" s="27"/>
      <c r="O31" s="27"/>
      <c r="P31" s="27"/>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117"/>
      <c r="BC31" s="28"/>
    </row>
    <row r="32" spans="2:55" ht="15" customHeight="1">
      <c r="B32" s="116"/>
      <c r="C32" s="27"/>
      <c r="D32" s="27"/>
      <c r="E32" s="27"/>
      <c r="F32" s="27"/>
      <c r="G32" s="27"/>
      <c r="H32" s="27"/>
      <c r="I32" s="27"/>
      <c r="J32" s="27"/>
      <c r="K32" s="27"/>
      <c r="L32" s="27"/>
      <c r="M32" s="27"/>
      <c r="N32" s="27"/>
      <c r="O32" s="27"/>
      <c r="P32" s="27"/>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117"/>
      <c r="BC32" s="28"/>
    </row>
    <row r="33" spans="2:55" ht="15" customHeight="1">
      <c r="B33" s="116"/>
      <c r="C33" s="27"/>
      <c r="D33" s="27"/>
      <c r="E33" s="27"/>
      <c r="F33" s="27"/>
      <c r="G33" s="27"/>
      <c r="H33" s="27"/>
      <c r="I33" s="27"/>
      <c r="J33" s="27"/>
      <c r="K33" s="27"/>
      <c r="L33" s="27"/>
      <c r="M33" s="27"/>
      <c r="N33" s="27"/>
      <c r="O33" s="27"/>
      <c r="P33" s="27"/>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117"/>
      <c r="BC33" s="28"/>
    </row>
    <row r="34" spans="2:55" ht="15" customHeight="1">
      <c r="B34" s="116"/>
      <c r="C34" s="26"/>
      <c r="D34" s="27"/>
      <c r="E34" s="27"/>
      <c r="F34" s="27"/>
      <c r="G34" s="27"/>
      <c r="H34" s="27"/>
      <c r="I34" s="27"/>
      <c r="J34" s="27"/>
      <c r="K34" s="27"/>
      <c r="L34" s="27"/>
      <c r="M34" s="27"/>
      <c r="N34" s="27"/>
      <c r="O34" s="27"/>
      <c r="P34" s="27"/>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117"/>
      <c r="BC34" s="28"/>
    </row>
    <row r="35" spans="2:55" ht="15" customHeight="1">
      <c r="B35" s="116"/>
      <c r="C35" s="26"/>
      <c r="D35" s="27"/>
      <c r="E35" s="27"/>
      <c r="F35" s="27"/>
      <c r="G35" s="27"/>
      <c r="H35" s="27"/>
      <c r="I35" s="27"/>
      <c r="J35" s="27"/>
      <c r="K35" s="27"/>
      <c r="L35" s="27"/>
      <c r="M35" s="27"/>
      <c r="N35" s="27"/>
      <c r="O35" s="27"/>
      <c r="P35" s="27"/>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117"/>
      <c r="BC35" s="28"/>
    </row>
    <row r="36" spans="2:55" ht="15" customHeight="1">
      <c r="B36" s="116"/>
      <c r="C36" s="26"/>
      <c r="D36" s="27"/>
      <c r="E36" s="27"/>
      <c r="F36" s="27"/>
      <c r="G36" s="27"/>
      <c r="H36" s="27"/>
      <c r="I36" s="27"/>
      <c r="J36" s="27"/>
      <c r="K36" s="27"/>
      <c r="L36" s="27"/>
      <c r="M36" s="27"/>
      <c r="N36" s="27"/>
      <c r="O36" s="27"/>
      <c r="P36" s="27"/>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117"/>
      <c r="BC36" s="28"/>
    </row>
    <row r="37" spans="2:55" ht="15" customHeight="1">
      <c r="B37" s="116"/>
      <c r="C37" s="26"/>
      <c r="D37" s="27"/>
      <c r="E37" s="27"/>
      <c r="F37" s="27"/>
      <c r="G37" s="27"/>
      <c r="H37" s="27"/>
      <c r="I37" s="27"/>
      <c r="J37" s="27"/>
      <c r="K37" s="27"/>
      <c r="L37" s="27"/>
      <c r="M37" s="27"/>
      <c r="N37" s="27"/>
      <c r="O37" s="27"/>
      <c r="P37" s="27"/>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117"/>
      <c r="BC37" s="28"/>
    </row>
    <row r="38" spans="2:55" ht="15" customHeight="1">
      <c r="B38" s="116"/>
      <c r="C38" s="27"/>
      <c r="D38" s="27"/>
      <c r="E38" s="27"/>
      <c r="F38" s="27"/>
      <c r="G38" s="27"/>
      <c r="H38" s="27"/>
      <c r="I38" s="27"/>
      <c r="J38" s="27"/>
      <c r="K38" s="27"/>
      <c r="L38" s="27"/>
      <c r="M38" s="27"/>
      <c r="N38" s="27"/>
      <c r="O38" s="27"/>
      <c r="P38" s="27"/>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117"/>
      <c r="BC38" s="28"/>
    </row>
    <row r="39" spans="2:55" ht="15" customHeight="1">
      <c r="B39" s="116"/>
      <c r="C39" s="27"/>
      <c r="D39" s="27"/>
      <c r="E39" s="27"/>
      <c r="F39" s="27"/>
      <c r="G39" s="27"/>
      <c r="H39" s="27"/>
      <c r="I39" s="27"/>
      <c r="J39" s="27"/>
      <c r="K39" s="27"/>
      <c r="L39" s="27"/>
      <c r="M39" s="27"/>
      <c r="N39" s="27"/>
      <c r="O39" s="27"/>
      <c r="P39" s="27"/>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117"/>
      <c r="BC39" s="28"/>
    </row>
    <row r="40" spans="2:55" ht="15" customHeight="1">
      <c r="B40" s="116"/>
      <c r="C40" s="26"/>
      <c r="D40" s="27"/>
      <c r="E40" s="27"/>
      <c r="F40" s="27"/>
      <c r="G40" s="27"/>
      <c r="H40" s="27"/>
      <c r="I40" s="27"/>
      <c r="J40" s="27"/>
      <c r="K40" s="27"/>
      <c r="L40" s="27"/>
      <c r="M40" s="27"/>
      <c r="N40" s="27"/>
      <c r="O40" s="27"/>
      <c r="P40" s="27"/>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117"/>
      <c r="BC40" s="28"/>
    </row>
    <row r="41" spans="2:55" ht="15" customHeight="1">
      <c r="B41" s="116"/>
      <c r="C41" s="27"/>
      <c r="D41" s="27"/>
      <c r="E41" s="27"/>
      <c r="F41" s="27"/>
      <c r="G41" s="27"/>
      <c r="H41" s="27"/>
      <c r="I41" s="27"/>
      <c r="J41" s="27"/>
      <c r="K41" s="27"/>
      <c r="L41" s="27"/>
      <c r="M41" s="27"/>
      <c r="N41" s="27"/>
      <c r="O41" s="27"/>
      <c r="P41" s="27"/>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117"/>
      <c r="BC41" s="28"/>
    </row>
    <row r="42" spans="2:55" ht="15" customHeight="1">
      <c r="B42" s="116"/>
      <c r="C42" s="118"/>
      <c r="D42" s="27"/>
      <c r="E42" s="27"/>
      <c r="F42" s="27"/>
      <c r="G42" s="27"/>
      <c r="H42" s="27"/>
      <c r="I42" s="27"/>
      <c r="J42" s="27"/>
      <c r="K42" s="27"/>
      <c r="L42" s="27"/>
      <c r="M42" s="27"/>
      <c r="N42" s="27"/>
      <c r="O42" s="27"/>
      <c r="P42" s="27"/>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117"/>
      <c r="BC42" s="28"/>
    </row>
    <row r="43" spans="2:55" ht="15" customHeight="1">
      <c r="B43" s="116"/>
      <c r="C43" s="119"/>
      <c r="D43" s="27"/>
      <c r="E43" s="27"/>
      <c r="F43" s="27"/>
      <c r="G43" s="27"/>
      <c r="H43" s="27"/>
      <c r="I43" s="27"/>
      <c r="J43" s="27"/>
      <c r="K43" s="27"/>
      <c r="L43" s="27"/>
      <c r="M43" s="27"/>
      <c r="N43" s="27"/>
      <c r="O43" s="27"/>
      <c r="P43" s="27"/>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117"/>
      <c r="BC43" s="28"/>
    </row>
    <row r="44" spans="2:55" ht="15" customHeight="1">
      <c r="B44" s="116"/>
      <c r="C44" s="37"/>
      <c r="D44" s="27"/>
      <c r="E44" s="27"/>
      <c r="F44" s="27"/>
      <c r="G44" s="27"/>
      <c r="H44" s="27"/>
      <c r="I44" s="27"/>
      <c r="J44" s="27"/>
      <c r="K44" s="27"/>
      <c r="L44" s="27"/>
      <c r="M44" s="27"/>
      <c r="N44" s="27"/>
      <c r="O44" s="27"/>
      <c r="P44" s="27"/>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117"/>
      <c r="BC44" s="28"/>
    </row>
    <row r="45" spans="2:55" ht="15" customHeight="1">
      <c r="B45" s="116"/>
      <c r="C45" s="37"/>
      <c r="D45" s="17"/>
      <c r="E45" s="27"/>
      <c r="F45" s="27"/>
      <c r="G45" s="27"/>
      <c r="H45" s="27"/>
      <c r="I45" s="27"/>
      <c r="J45" s="27"/>
      <c r="K45" s="27"/>
      <c r="L45" s="27"/>
      <c r="M45" s="27"/>
      <c r="N45" s="27"/>
      <c r="O45" s="27"/>
      <c r="P45" s="27"/>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117"/>
      <c r="BC45" s="28"/>
    </row>
    <row r="46" spans="2:55" ht="15" customHeight="1">
      <c r="B46" s="116"/>
      <c r="C46" s="37"/>
      <c r="D46" s="27"/>
      <c r="E46" s="27"/>
      <c r="F46" s="27"/>
      <c r="G46" s="27"/>
      <c r="H46" s="27"/>
      <c r="I46" s="27"/>
      <c r="J46" s="27"/>
      <c r="K46" s="27"/>
      <c r="L46" s="27"/>
      <c r="M46" s="27"/>
      <c r="N46" s="27"/>
      <c r="O46" s="27"/>
      <c r="P46" s="2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117"/>
      <c r="BC46" s="28"/>
    </row>
    <row r="47" spans="2:55" ht="15" customHeight="1">
      <c r="B47" s="116"/>
      <c r="C47" s="37"/>
      <c r="D47" s="27"/>
      <c r="E47" s="27"/>
      <c r="F47" s="27"/>
      <c r="G47" s="27"/>
      <c r="H47" s="27"/>
      <c r="I47" s="27"/>
      <c r="J47" s="27"/>
      <c r="K47" s="27"/>
      <c r="L47" s="27"/>
      <c r="M47" s="27"/>
      <c r="N47" s="27"/>
      <c r="O47" s="27"/>
      <c r="P47" s="27"/>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117"/>
      <c r="BC47" s="28"/>
    </row>
    <row r="48" spans="2:55" ht="15" customHeight="1">
      <c r="B48" s="116"/>
      <c r="C48" s="27"/>
      <c r="D48" s="27"/>
      <c r="E48" s="27"/>
      <c r="F48" s="27"/>
      <c r="G48" s="27"/>
      <c r="H48" s="27"/>
      <c r="I48" s="27"/>
      <c r="J48" s="27"/>
      <c r="K48" s="27"/>
      <c r="L48" s="27"/>
      <c r="M48" s="27"/>
      <c r="N48" s="27"/>
      <c r="O48" s="27"/>
      <c r="P48" s="27"/>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117"/>
      <c r="BC48" s="28"/>
    </row>
    <row r="49" spans="2:55" ht="15" customHeight="1">
      <c r="B49" s="116"/>
      <c r="C49" s="27"/>
      <c r="D49" s="27"/>
      <c r="E49" s="27"/>
      <c r="F49" s="27"/>
      <c r="G49" s="27"/>
      <c r="H49" s="27"/>
      <c r="I49" s="27"/>
      <c r="J49" s="27"/>
      <c r="K49" s="27"/>
      <c r="L49" s="27"/>
      <c r="M49" s="27"/>
      <c r="N49" s="27"/>
      <c r="O49" s="27"/>
      <c r="P49" s="27"/>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117"/>
      <c r="BC49" s="28"/>
    </row>
    <row r="50" spans="2:55" ht="15" customHeight="1">
      <c r="B50" s="120"/>
      <c r="C50" s="121"/>
      <c r="D50" s="122"/>
      <c r="E50" s="122"/>
      <c r="F50" s="122"/>
      <c r="G50" s="122"/>
      <c r="H50" s="122"/>
      <c r="I50" s="122"/>
      <c r="J50" s="122"/>
      <c r="K50" s="122"/>
      <c r="L50" s="122"/>
      <c r="M50" s="122"/>
      <c r="N50" s="122"/>
      <c r="O50" s="122"/>
      <c r="P50" s="122"/>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4"/>
      <c r="BC50" s="28"/>
    </row>
    <row r="51" spans="2:55" ht="15" customHeight="1">
      <c r="B51" s="38"/>
      <c r="C51" s="35"/>
      <c r="D51" s="27"/>
      <c r="E51" s="27"/>
      <c r="F51" s="27"/>
      <c r="G51" s="27"/>
      <c r="H51" s="27"/>
      <c r="I51" s="27"/>
      <c r="J51" s="27"/>
      <c r="K51" s="27"/>
      <c r="L51" s="27"/>
      <c r="M51" s="27"/>
      <c r="N51" s="27"/>
      <c r="O51" s="27"/>
      <c r="P51" s="27"/>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row>
    <row r="52" spans="2:55" ht="15" customHeight="1">
      <c r="B52" s="38"/>
      <c r="C52" s="36"/>
      <c r="D52" s="27"/>
      <c r="E52" s="27"/>
      <c r="F52" s="27"/>
      <c r="G52" s="27"/>
      <c r="H52" s="27"/>
      <c r="I52" s="27"/>
      <c r="J52" s="27"/>
      <c r="K52" s="27"/>
      <c r="L52" s="27"/>
      <c r="M52" s="27"/>
      <c r="N52" s="27"/>
      <c r="O52" s="27"/>
      <c r="P52" s="27"/>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row>
    <row r="53" spans="2:55" ht="15" customHeight="1">
      <c r="B53" s="38"/>
      <c r="C53" s="36"/>
      <c r="D53" s="27"/>
      <c r="E53" s="27"/>
      <c r="F53" s="27"/>
      <c r="G53" s="27"/>
      <c r="H53" s="27"/>
      <c r="I53" s="27"/>
      <c r="J53" s="27"/>
      <c r="K53" s="27"/>
      <c r="L53" s="27"/>
      <c r="M53" s="27"/>
      <c r="N53" s="27"/>
      <c r="O53" s="27"/>
      <c r="P53" s="27"/>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row>
    <row r="54" spans="2:55" ht="15" customHeight="1">
      <c r="B54" s="38"/>
      <c r="C54" s="41" t="s">
        <v>58</v>
      </c>
      <c r="D54" s="27"/>
      <c r="E54" s="27"/>
      <c r="F54" s="27"/>
      <c r="G54" s="27"/>
      <c r="H54" s="27"/>
      <c r="I54" s="27"/>
      <c r="J54" s="27"/>
      <c r="K54" s="27"/>
      <c r="L54" s="27"/>
      <c r="M54" s="27"/>
      <c r="N54" s="27"/>
      <c r="O54" s="27"/>
      <c r="P54" s="27"/>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row>
    <row r="55" spans="2:55" ht="15" customHeight="1">
      <c r="B55" s="3"/>
      <c r="C55" s="41"/>
      <c r="D55" s="1"/>
      <c r="E55" s="1"/>
      <c r="F55" s="1"/>
      <c r="G55" s="1"/>
      <c r="H55" s="1"/>
      <c r="I55" s="1"/>
      <c r="J55" s="1"/>
      <c r="K55" s="1"/>
      <c r="L55" s="1"/>
      <c r="M55" s="1"/>
      <c r="N55" s="1"/>
      <c r="O55" s="1"/>
      <c r="P55" s="1"/>
    </row>
    <row r="56" spans="2:55" ht="15" customHeight="1">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2:55" ht="15" customHeight="1">
      <c r="B57" s="1"/>
      <c r="C57" s="1"/>
      <c r="D57" s="1"/>
      <c r="E57" s="1"/>
      <c r="F57" s="1"/>
      <c r="G57" s="1"/>
      <c r="H57" s="1"/>
      <c r="I57" s="1"/>
      <c r="J57" s="1"/>
      <c r="K57" s="1"/>
      <c r="L57" s="1"/>
      <c r="M57" s="1"/>
      <c r="N57" s="1"/>
      <c r="O57" s="1"/>
      <c r="P57" s="1"/>
    </row>
  </sheetData>
  <mergeCells count="2">
    <mergeCell ref="A1:J1"/>
    <mergeCell ref="A3:BC4"/>
  </mergeCells>
  <phoneticPr fontId="24"/>
  <printOptions horizontalCentered="1"/>
  <pageMargins left="0.78740157480314965" right="0.78740157480314965" top="0.78740157480314965" bottom="0.39370078740157483" header="0.59055118110236227" footer="0.59055118110236227"/>
  <pageSetup paperSize="9" scale="94" orientation="portrait" useFirstPageNumber="1" r:id="rId1"/>
  <rowBreaks count="1" manualBreakCount="1">
    <brk id="56"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vt:lpstr>
      <vt:lpstr>書式目次</vt:lpstr>
      <vt:lpstr>【様式第８号】提案書提出届</vt:lpstr>
      <vt:lpstr>【様式第９号】提案概要書</vt:lpstr>
      <vt:lpstr>【様式第１０号の１】効果計算書</vt:lpstr>
      <vt:lpstr>【様式第１０号の２】削減量内訳書</vt:lpstr>
      <vt:lpstr>【様式第１０号の３】事業費内訳書</vt:lpstr>
      <vt:lpstr>【様式第１１号】使用機器等提案書</vt:lpstr>
      <vt:lpstr>【様式第１２号】安全管理等提案書</vt:lpstr>
      <vt:lpstr>【様式第１３号】概略工事工程表</vt:lpstr>
      <vt:lpstr>【様式第１４号】市内事業者の活用に関する提案</vt:lpstr>
      <vt:lpstr>【様式第１５号】維持管理等提案書</vt:lpstr>
      <vt:lpstr>【様式第１６号】環境配慮に関する提案書</vt:lpstr>
      <vt:lpstr>【様式第１７号】実績一覧表</vt:lpstr>
      <vt:lpstr>【様式第１０号の１】効果計算書!Print_Area</vt:lpstr>
      <vt:lpstr>【様式第１０号の２】削減量内訳書!Print_Area</vt:lpstr>
      <vt:lpstr>【様式第１０号の３】事業費内訳書!Print_Area</vt:lpstr>
      <vt:lpstr>【様式第１１号】使用機器等提案書!Print_Area</vt:lpstr>
      <vt:lpstr>【様式第１２号】安全管理等提案書!Print_Area</vt:lpstr>
      <vt:lpstr>【様式第１３号】概略工事工程表!Print_Area</vt:lpstr>
      <vt:lpstr>【様式第１４号】市内事業者の活用に関する提案!Print_Area</vt:lpstr>
      <vt:lpstr>【様式第１５号】維持管理等提案書!Print_Area</vt:lpstr>
      <vt:lpstr>【様式第１６号】環境配慮に関する提案書!Print_Area</vt:lpstr>
      <vt:lpstr>【様式第１７号】実績一覧表!Print_Area</vt:lpstr>
      <vt:lpstr>【様式第８号】提案書提出届!Print_Area</vt:lpstr>
      <vt:lpstr>【様式第９号】提案概要書!Print_Area</vt:lpstr>
      <vt:lpstr>書式目次!Print_Area</vt:lpstr>
      <vt:lpstr>【様式第１０号の２】削減量内訳書!Print_Titles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藤沢市</dc:creator>
  <cp:lastModifiedBy>大澤　晋吾</cp:lastModifiedBy>
  <cp:lastPrinted>2025-12-26T05:21:22Z</cp:lastPrinted>
  <dcterms:created xsi:type="dcterms:W3CDTF">2016-08-29T04:02:43Z</dcterms:created>
  <dcterms:modified xsi:type="dcterms:W3CDTF">2026-02-19T01:23:47Z</dcterms:modified>
</cp:coreProperties>
</file>