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90700障がい者支援課\140 介護給付費\共同生活援助（グループホーム）\005 ＧＨ運営促進\グループホーム運営促進事業\様式\R5\HP\"/>
    </mc:Choice>
  </mc:AlternateContent>
  <bookViews>
    <workbookView xWindow="0" yWindow="0" windowWidth="20490" windowHeight="7755"/>
  </bookViews>
  <sheets>
    <sheet name="届出書" sheetId="1" r:id="rId1"/>
    <sheet name="変更届" sheetId="2" r:id="rId2"/>
    <sheet name="実施状況届" sheetId="3" r:id="rId3"/>
    <sheet name="1 計画" sheetId="4" r:id="rId4"/>
    <sheet name="1 実績" sheetId="8" r:id="rId5"/>
    <sheet name="単価表" sheetId="9" r:id="rId6"/>
  </sheets>
  <definedNames>
    <definedName name="_xlnm.Print_Area" localSheetId="3">'1 計画'!$A$1:$N$66</definedName>
    <definedName name="_xlnm.Print_Area" localSheetId="4">'1 実績'!$A$1:$N$64</definedName>
    <definedName name="_xlnm.Print_Area" localSheetId="2">実施状況届!$A$1:$S$53</definedName>
    <definedName name="_xlnm.Print_Area" localSheetId="0">届出書!$A$1:$P$53</definedName>
    <definedName name="_xlnm.Print_Area" localSheetId="1">変更届!$A$1:$P$49</definedName>
    <definedName name="Z_BDCD6DFE_92AF_4970_A979_4D512BE9D72D_.wvu.PrintArea" localSheetId="3" hidden="1">'1 計画'!$A$1:$O$59</definedName>
    <definedName name="Z_BDCD6DFE_92AF_4970_A979_4D512BE9D72D_.wvu.PrintArea" localSheetId="4" hidden="1">'1 実績'!$A$1:$O$57</definedName>
    <definedName name="Z_BDCD6DFE_92AF_4970_A979_4D512BE9D72D_.wvu.PrintArea" localSheetId="2" hidden="1">実施状況届!$B$1:$R$29</definedName>
    <definedName name="Z_BDCD6DFE_92AF_4970_A979_4D512BE9D72D_.wvu.PrintArea" localSheetId="0" hidden="1">届出書!$A$1:$P$31</definedName>
    <definedName name="Z_BDCD6DFE_92AF_4970_A979_4D512BE9D72D_.wvu.PrintArea" localSheetId="1" hidden="1">変更届!$B$1:$P$40</definedName>
    <definedName name="Z_EF306461_9886_4D19_8AA8_9BA23E14AFA7_.wvu.PrintArea" localSheetId="3" hidden="1">'1 計画'!$A$1:$O$59</definedName>
    <definedName name="Z_EF306461_9886_4D19_8AA8_9BA23E14AFA7_.wvu.PrintArea" localSheetId="4" hidden="1">'1 実績'!$A$1:$O$57</definedName>
    <definedName name="Z_EF306461_9886_4D19_8AA8_9BA23E14AFA7_.wvu.PrintArea" localSheetId="2" hidden="1">実施状況届!$B$1:$R$29</definedName>
    <definedName name="Z_EF306461_9886_4D19_8AA8_9BA23E14AFA7_.wvu.PrintArea" localSheetId="0" hidden="1">届出書!$A$1:$P$31</definedName>
    <definedName name="Z_EF306461_9886_4D19_8AA8_9BA23E14AFA7_.wvu.PrintArea" localSheetId="1" hidden="1">変更届!$B$1:$P$40</definedName>
    <definedName name="市町村等" localSheetId="4">#REF!</definedName>
    <definedName name="市町村等" localSheetId="5">#REF!</definedName>
    <definedName name="市町村等">#REF!</definedName>
    <definedName name="事業区分1" localSheetId="4">#REF!</definedName>
    <definedName name="事業区分1" localSheetId="5">#REF!</definedName>
    <definedName name="事業区分1">#REF!</definedName>
    <definedName name="事業区分2" localSheetId="4">#REF!</definedName>
    <definedName name="事業区分2" localSheetId="5">#REF!</definedName>
    <definedName name="事業区分2">#REF!</definedName>
  </definedNames>
  <calcPr calcId="152511" calcMode="manual"/>
  <customWorkbookViews>
    <customWorkbookView name="亀谷　ゆかり - 個人用ビュー" guid="{BDCD6DFE-92AF-4970-A979-4D512BE9D72D}" mergeInterval="0" personalView="1" maximized="1" xWindow="-8" yWindow="-8" windowWidth="1382" windowHeight="744" activeSheetId="3"/>
    <customWorkbookView name="荻山　旬 - 個人用ビュー" guid="{EF306461-9886-4D19-8AA8-9BA23E14AFA7}" mergeInterval="0" personalView="1" maximized="1" xWindow="-8" yWindow="-8" windowWidth="1382" windowHeight="744" activeSheetId="3"/>
  </customWorkbookViews>
</workbook>
</file>

<file path=xl/calcChain.xml><?xml version="1.0" encoding="utf-8"?>
<calcChain xmlns="http://schemas.openxmlformats.org/spreadsheetml/2006/main">
  <c r="E61" i="8" l="1"/>
  <c r="G63" i="8"/>
  <c r="E63" i="8"/>
  <c r="C63" i="8"/>
  <c r="A63" i="8"/>
  <c r="K61" i="8"/>
  <c r="G61" i="8"/>
  <c r="C61" i="8"/>
  <c r="A61" i="8"/>
  <c r="G63" i="4"/>
  <c r="G65" i="4"/>
  <c r="K63" i="4"/>
  <c r="E65" i="4"/>
  <c r="C65" i="4"/>
  <c r="A65" i="4"/>
  <c r="E63" i="4"/>
  <c r="C63" i="4"/>
  <c r="A63" i="4"/>
  <c r="U27" i="9" l="1"/>
  <c r="T27" i="9"/>
  <c r="S27" i="9"/>
  <c r="J27" i="9"/>
  <c r="I27" i="9"/>
  <c r="H27" i="9"/>
  <c r="G27" i="9"/>
  <c r="F27" i="9"/>
  <c r="E27" i="9"/>
  <c r="T23" i="9"/>
  <c r="S23" i="9"/>
  <c r="U21" i="9"/>
  <c r="T21" i="9"/>
  <c r="S21" i="9"/>
  <c r="J21" i="9"/>
  <c r="I21" i="9"/>
  <c r="H21" i="9"/>
  <c r="G21" i="9"/>
  <c r="F21" i="9"/>
  <c r="E21" i="9"/>
  <c r="V20" i="9"/>
  <c r="U20" i="9"/>
  <c r="U28" i="9" s="1"/>
  <c r="T20" i="9"/>
  <c r="T28" i="9" s="1"/>
  <c r="S20" i="9"/>
  <c r="S28" i="9" s="1"/>
  <c r="R20" i="9"/>
  <c r="Q20" i="9"/>
  <c r="Q28" i="9" s="1"/>
  <c r="P20" i="9"/>
  <c r="P28" i="9" s="1"/>
  <c r="O20" i="9"/>
  <c r="O28" i="9" s="1"/>
  <c r="J20" i="9"/>
  <c r="J28" i="9" s="1"/>
  <c r="I20" i="9"/>
  <c r="I28" i="9" s="1"/>
  <c r="H20" i="9"/>
  <c r="H28" i="9" s="1"/>
  <c r="G20" i="9"/>
  <c r="G28" i="9" s="1"/>
  <c r="F20" i="9"/>
  <c r="F28" i="9" s="1"/>
  <c r="E20" i="9"/>
  <c r="E28" i="9" s="1"/>
  <c r="Z19" i="9"/>
  <c r="Y19" i="9"/>
  <c r="Y27" i="9" s="1"/>
  <c r="V19" i="9"/>
  <c r="U19" i="9"/>
  <c r="T19" i="9"/>
  <c r="S19" i="9"/>
  <c r="R19" i="9"/>
  <c r="Q19" i="9"/>
  <c r="Q27" i="9" s="1"/>
  <c r="P19" i="9"/>
  <c r="P27" i="9" s="1"/>
  <c r="O19" i="9"/>
  <c r="O27" i="9" s="1"/>
  <c r="N19" i="9"/>
  <c r="M19" i="9"/>
  <c r="M27" i="9" s="1"/>
  <c r="J19" i="9"/>
  <c r="I19" i="9"/>
  <c r="H19" i="9"/>
  <c r="G19" i="9"/>
  <c r="F19" i="9"/>
  <c r="E19" i="9"/>
  <c r="V17" i="9"/>
  <c r="U17" i="9"/>
  <c r="U25" i="9" s="1"/>
  <c r="J17" i="9"/>
  <c r="J25" i="9" s="1"/>
  <c r="I17" i="9"/>
  <c r="I25" i="9" s="1"/>
  <c r="V16" i="9"/>
  <c r="U16" i="9"/>
  <c r="U24" i="9" s="1"/>
  <c r="T16" i="9"/>
  <c r="T24" i="9" s="1"/>
  <c r="S16" i="9"/>
  <c r="S24" i="9" s="1"/>
  <c r="J16" i="9"/>
  <c r="J24" i="9" s="1"/>
  <c r="I16" i="9"/>
  <c r="I24" i="9" s="1"/>
  <c r="H16" i="9"/>
  <c r="H24" i="9" s="1"/>
  <c r="G16" i="9"/>
  <c r="G24" i="9" s="1"/>
  <c r="V15" i="9"/>
  <c r="U15" i="9"/>
  <c r="U23" i="9" s="1"/>
  <c r="T15" i="9"/>
  <c r="S15" i="9"/>
  <c r="R15" i="9"/>
  <c r="Q15" i="9"/>
  <c r="Q23" i="9" s="1"/>
  <c r="J15" i="9"/>
  <c r="J23" i="9" s="1"/>
  <c r="I15" i="9"/>
  <c r="I23" i="9" s="1"/>
  <c r="H15" i="9"/>
  <c r="H23" i="9" s="1"/>
  <c r="G15" i="9"/>
  <c r="G23" i="9" s="1"/>
  <c r="F15" i="9"/>
  <c r="F23" i="9" s="1"/>
  <c r="E15" i="9"/>
  <c r="E23" i="9" s="1"/>
  <c r="V14" i="9"/>
  <c r="U14" i="9"/>
  <c r="U22" i="9" s="1"/>
  <c r="T14" i="9"/>
  <c r="T22" i="9" s="1"/>
  <c r="S14" i="9"/>
  <c r="S22" i="9" s="1"/>
  <c r="R14" i="9"/>
  <c r="Q14" i="9"/>
  <c r="Q22" i="9" s="1"/>
  <c r="P14" i="9"/>
  <c r="P22" i="9" s="1"/>
  <c r="O14" i="9"/>
  <c r="O22" i="9" s="1"/>
  <c r="J14" i="9"/>
  <c r="J22" i="9" s="1"/>
  <c r="I14" i="9"/>
  <c r="I22" i="9" s="1"/>
  <c r="H14" i="9"/>
  <c r="H22" i="9" s="1"/>
  <c r="G14" i="9"/>
  <c r="G22" i="9" s="1"/>
  <c r="F14" i="9"/>
  <c r="F22" i="9" s="1"/>
  <c r="E14" i="9"/>
  <c r="E22" i="9" s="1"/>
  <c r="Z13" i="9"/>
  <c r="Y13" i="9"/>
  <c r="Y21" i="9" s="1"/>
  <c r="V13" i="9"/>
  <c r="U13" i="9"/>
  <c r="T13" i="9"/>
  <c r="S13" i="9"/>
  <c r="R13" i="9"/>
  <c r="Q13" i="9"/>
  <c r="Q21" i="9" s="1"/>
  <c r="P13" i="9"/>
  <c r="P21" i="9" s="1"/>
  <c r="O13" i="9"/>
  <c r="O21" i="9" s="1"/>
  <c r="N13" i="9"/>
  <c r="M13" i="9"/>
  <c r="M21" i="9" s="1"/>
  <c r="J13" i="9"/>
  <c r="I13" i="9"/>
  <c r="H13" i="9"/>
  <c r="G13" i="9"/>
  <c r="F13" i="9"/>
  <c r="E13" i="9"/>
  <c r="Z11" i="9"/>
  <c r="Z20" i="9" s="1"/>
  <c r="Y11" i="9"/>
  <c r="Y15" i="9" s="1"/>
  <c r="Y23" i="9" s="1"/>
  <c r="X11" i="9"/>
  <c r="X19" i="9" s="1"/>
  <c r="X27" i="9" s="1"/>
  <c r="W11" i="9"/>
  <c r="W17" i="9" s="1"/>
  <c r="W25" i="9" s="1"/>
  <c r="V11" i="9"/>
  <c r="V18" i="9" s="1"/>
  <c r="U11" i="9"/>
  <c r="U18" i="9" s="1"/>
  <c r="U26" i="9" s="1"/>
  <c r="T11" i="9"/>
  <c r="T17" i="9" s="1"/>
  <c r="T25" i="9" s="1"/>
  <c r="S11" i="9"/>
  <c r="S18" i="9" s="1"/>
  <c r="S26" i="9" s="1"/>
  <c r="R11" i="9"/>
  <c r="R16" i="9" s="1"/>
  <c r="Q11" i="9"/>
  <c r="Q16" i="9" s="1"/>
  <c r="Q24" i="9" s="1"/>
  <c r="P11" i="9"/>
  <c r="P15" i="9" s="1"/>
  <c r="P23" i="9" s="1"/>
  <c r="O11" i="9"/>
  <c r="O18" i="9" s="1"/>
  <c r="O26" i="9" s="1"/>
  <c r="N11" i="9"/>
  <c r="N20" i="9" s="1"/>
  <c r="M11" i="9"/>
  <c r="M16" i="9" s="1"/>
  <c r="M24" i="9" s="1"/>
  <c r="L11" i="9"/>
  <c r="L19" i="9" s="1"/>
  <c r="L27" i="9" s="1"/>
  <c r="K11" i="9"/>
  <c r="K14" i="9" s="1"/>
  <c r="K22" i="9" s="1"/>
  <c r="J11" i="9"/>
  <c r="J18" i="9" s="1"/>
  <c r="J26" i="9" s="1"/>
  <c r="I11" i="9"/>
  <c r="I18" i="9" s="1"/>
  <c r="I26" i="9" s="1"/>
  <c r="H11" i="9"/>
  <c r="H17" i="9" s="1"/>
  <c r="H25" i="9" s="1"/>
  <c r="G11" i="9"/>
  <c r="G18" i="9" s="1"/>
  <c r="G26" i="9" s="1"/>
  <c r="F11" i="9"/>
  <c r="F16" i="9" s="1"/>
  <c r="F24" i="9" s="1"/>
  <c r="E11" i="9"/>
  <c r="E17" i="9" s="1"/>
  <c r="E25" i="9" s="1"/>
  <c r="Y18" i="9" l="1"/>
  <c r="Y26" i="9" s="1"/>
  <c r="W18" i="9"/>
  <c r="W26" i="9" s="1"/>
  <c r="K17" i="9"/>
  <c r="K25" i="9" s="1"/>
  <c r="X18" i="9"/>
  <c r="X26" i="9" s="1"/>
  <c r="Y17" i="9"/>
  <c r="Y25" i="9" s="1"/>
  <c r="L16" i="9"/>
  <c r="L24" i="9" s="1"/>
  <c r="N17" i="9"/>
  <c r="Z17" i="9"/>
  <c r="L17" i="9"/>
  <c r="L25" i="9" s="1"/>
  <c r="K16" i="9"/>
  <c r="K24" i="9" s="1"/>
  <c r="Y16" i="9"/>
  <c r="Y24" i="9" s="1"/>
  <c r="Q18" i="9"/>
  <c r="Q26" i="9" s="1"/>
  <c r="Z16" i="9"/>
  <c r="P17" i="9"/>
  <c r="P25" i="9" s="1"/>
  <c r="F18" i="9"/>
  <c r="F26" i="9" s="1"/>
  <c r="R18" i="9"/>
  <c r="L18" i="9"/>
  <c r="L26" i="9" s="1"/>
  <c r="M18" i="9"/>
  <c r="M26" i="9" s="1"/>
  <c r="N18" i="9"/>
  <c r="W16" i="9"/>
  <c r="W24" i="9" s="1"/>
  <c r="M17" i="9"/>
  <c r="M25" i="9" s="1"/>
  <c r="W15" i="9"/>
  <c r="W23" i="9" s="1"/>
  <c r="M15" i="9"/>
  <c r="M23" i="9" s="1"/>
  <c r="K20" i="9"/>
  <c r="K28" i="9" s="1"/>
  <c r="W20" i="9"/>
  <c r="W28" i="9" s="1"/>
  <c r="X16" i="9"/>
  <c r="X24" i="9" s="1"/>
  <c r="L15" i="9"/>
  <c r="L23" i="9" s="1"/>
  <c r="X14" i="9"/>
  <c r="X22" i="9" s="1"/>
  <c r="N15" i="9"/>
  <c r="Z15" i="9"/>
  <c r="P16" i="9"/>
  <c r="P24" i="9" s="1"/>
  <c r="F17" i="9"/>
  <c r="F25" i="9" s="1"/>
  <c r="R17" i="9"/>
  <c r="H18" i="9"/>
  <c r="H26" i="9" s="1"/>
  <c r="T18" i="9"/>
  <c r="T26" i="9" s="1"/>
  <c r="X17" i="9"/>
  <c r="X25" i="9" s="1"/>
  <c r="P18" i="9"/>
  <c r="P26" i="9" s="1"/>
  <c r="K15" i="9"/>
  <c r="K23" i="9" s="1"/>
  <c r="O17" i="9"/>
  <c r="O25" i="9" s="1"/>
  <c r="E18" i="9"/>
  <c r="E26" i="9" s="1"/>
  <c r="X15" i="9"/>
  <c r="X23" i="9" s="1"/>
  <c r="W14" i="9"/>
  <c r="W22" i="9" s="1"/>
  <c r="O16" i="9"/>
  <c r="O24" i="9" s="1"/>
  <c r="Q17" i="9"/>
  <c r="Q25" i="9" s="1"/>
  <c r="L14" i="9"/>
  <c r="L22" i="9" s="1"/>
  <c r="X20" i="9"/>
  <c r="X28" i="9" s="1"/>
  <c r="K13" i="9"/>
  <c r="K21" i="9" s="1"/>
  <c r="W13" i="9"/>
  <c r="W21" i="9" s="1"/>
  <c r="M14" i="9"/>
  <c r="M22" i="9" s="1"/>
  <c r="Y14" i="9"/>
  <c r="Y22" i="9" s="1"/>
  <c r="O15" i="9"/>
  <c r="O23" i="9" s="1"/>
  <c r="E16" i="9"/>
  <c r="E24" i="9" s="1"/>
  <c r="G17" i="9"/>
  <c r="G25" i="9" s="1"/>
  <c r="S17" i="9"/>
  <c r="S25" i="9" s="1"/>
  <c r="K19" i="9"/>
  <c r="K27" i="9" s="1"/>
  <c r="W19" i="9"/>
  <c r="W27" i="9" s="1"/>
  <c r="M20" i="9"/>
  <c r="M28" i="9" s="1"/>
  <c r="Y20" i="9"/>
  <c r="Y28" i="9" s="1"/>
  <c r="K18" i="9"/>
  <c r="K26" i="9" s="1"/>
  <c r="Z18" i="9"/>
  <c r="N16" i="9"/>
  <c r="L20" i="9"/>
  <c r="L28" i="9" s="1"/>
  <c r="L13" i="9"/>
  <c r="L21" i="9" s="1"/>
  <c r="X13" i="9"/>
  <c r="X21" i="9" s="1"/>
  <c r="N14" i="9"/>
  <c r="Z14" i="9"/>
</calcChain>
</file>

<file path=xl/sharedStrings.xml><?xml version="1.0" encoding="utf-8"?>
<sst xmlns="http://schemas.openxmlformats.org/spreadsheetml/2006/main" count="422" uniqueCount="156">
  <si>
    <t>年　　月　　日</t>
    <rPh sb="0" eb="1">
      <t>ネン</t>
    </rPh>
    <rPh sb="3" eb="4">
      <t>ツキ</t>
    </rPh>
    <rPh sb="6" eb="7">
      <t>ヒ</t>
    </rPh>
    <phoneticPr fontId="4"/>
  </si>
  <si>
    <t>法人名</t>
    <rPh sb="0" eb="2">
      <t>ホウジン</t>
    </rPh>
    <rPh sb="2" eb="3">
      <t>メイ</t>
    </rPh>
    <phoneticPr fontId="4"/>
  </si>
  <si>
    <t>代表者氏名</t>
    <rPh sb="0" eb="3">
      <t>ダイヒョウシャ</t>
    </rPh>
    <rPh sb="3" eb="5">
      <t>シメイ</t>
    </rPh>
    <phoneticPr fontId="4"/>
  </si>
  <si>
    <t>２）事業実施場所</t>
    <rPh sb="2" eb="4">
      <t>ジギョウ</t>
    </rPh>
    <rPh sb="4" eb="6">
      <t>ジッシ</t>
    </rPh>
    <rPh sb="6" eb="8">
      <t>バショ</t>
    </rPh>
    <phoneticPr fontId="4"/>
  </si>
  <si>
    <t>３）事業開始予定日</t>
    <rPh sb="2" eb="4">
      <t>ジギョウ</t>
    </rPh>
    <rPh sb="4" eb="6">
      <t>カイシ</t>
    </rPh>
    <rPh sb="6" eb="8">
      <t>ヨテイ</t>
    </rPh>
    <rPh sb="8" eb="9">
      <t>ビ</t>
    </rPh>
    <phoneticPr fontId="4"/>
  </si>
  <si>
    <t>４）添付書類</t>
    <rPh sb="2" eb="4">
      <t>テンプ</t>
    </rPh>
    <rPh sb="4" eb="6">
      <t>ショルイ</t>
    </rPh>
    <phoneticPr fontId="4"/>
  </si>
  <si>
    <t>１）変更（中止・廃止）の内容</t>
    <rPh sb="2" eb="4">
      <t>ヘンコウ</t>
    </rPh>
    <rPh sb="5" eb="7">
      <t>チュウシ</t>
    </rPh>
    <rPh sb="8" eb="10">
      <t>ハイシ</t>
    </rPh>
    <rPh sb="12" eb="14">
      <t>ナイヨウ</t>
    </rPh>
    <phoneticPr fontId="4"/>
  </si>
  <si>
    <t>変更（中止・廃止）前</t>
    <rPh sb="0" eb="2">
      <t>ヘンコウ</t>
    </rPh>
    <rPh sb="3" eb="5">
      <t>チュウシ</t>
    </rPh>
    <rPh sb="6" eb="8">
      <t>ハイシ</t>
    </rPh>
    <rPh sb="9" eb="10">
      <t>マエ</t>
    </rPh>
    <phoneticPr fontId="4"/>
  </si>
  <si>
    <t>変更（中止・廃止）後</t>
    <rPh sb="0" eb="2">
      <t>ヘンコウ</t>
    </rPh>
    <rPh sb="3" eb="5">
      <t>チュウシ</t>
    </rPh>
    <rPh sb="6" eb="8">
      <t>ハイシ</t>
    </rPh>
    <rPh sb="9" eb="10">
      <t>ゴ</t>
    </rPh>
    <phoneticPr fontId="4"/>
  </si>
  <si>
    <t>事業所名</t>
    <rPh sb="0" eb="3">
      <t>ジギョウショ</t>
    </rPh>
    <rPh sb="3" eb="4">
      <t>メイ</t>
    </rPh>
    <phoneticPr fontId="4"/>
  </si>
  <si>
    <t>年</t>
    <rPh sb="0" eb="1">
      <t>ネン</t>
    </rPh>
    <phoneticPr fontId="4"/>
  </si>
  <si>
    <t>３）事業開始日</t>
    <rPh sb="2" eb="4">
      <t>ジギョウ</t>
    </rPh>
    <rPh sb="4" eb="6">
      <t>カイシ</t>
    </rPh>
    <rPh sb="6" eb="7">
      <t>ビ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</si>
  <si>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</si>
  <si>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</si>
  <si>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㊞</t>
    <phoneticPr fontId="4"/>
  </si>
  <si>
    <t>１）実施事業</t>
    <phoneticPr fontId="2"/>
  </si>
  <si>
    <t>※該当事業にチェックすること</t>
    <phoneticPr fontId="2"/>
  </si>
  <si>
    <t>□</t>
  </si>
  <si>
    <t>運営費</t>
    <rPh sb="0" eb="3">
      <t>ウンエイヒ</t>
    </rPh>
    <phoneticPr fontId="2"/>
  </si>
  <si>
    <t>㊞</t>
    <phoneticPr fontId="4"/>
  </si>
  <si>
    <t>法人の所在地</t>
    <rPh sb="0" eb="2">
      <t>ホウジン</t>
    </rPh>
    <rPh sb="3" eb="6">
      <t>ショザイチ</t>
    </rPh>
    <phoneticPr fontId="4"/>
  </si>
  <si>
    <t>指定事業所番号</t>
    <rPh sb="0" eb="2">
      <t>シテイ</t>
    </rPh>
    <rPh sb="2" eb="5">
      <t>ジギョウショ</t>
    </rPh>
    <rPh sb="5" eb="7">
      <t>バンゴウ</t>
    </rPh>
    <phoneticPr fontId="4"/>
  </si>
  <si>
    <t>事業所所在地</t>
    <rPh sb="0" eb="3">
      <t>ジギョウショ</t>
    </rPh>
    <rPh sb="3" eb="6">
      <t>ショザイチ</t>
    </rPh>
    <phoneticPr fontId="4"/>
  </si>
  <si>
    <t>事業所の定員</t>
    <rPh sb="0" eb="3">
      <t>ジギョウショ</t>
    </rPh>
    <rPh sb="4" eb="6">
      <t>テイイン</t>
    </rPh>
    <phoneticPr fontId="2"/>
  </si>
  <si>
    <t>○利用見込み月数</t>
    <rPh sb="1" eb="3">
      <t>リヨウ</t>
    </rPh>
    <rPh sb="3" eb="5">
      <t>ミコ</t>
    </rPh>
    <rPh sb="6" eb="8">
      <t>ゲッスウ</t>
    </rPh>
    <phoneticPr fontId="4"/>
  </si>
  <si>
    <t>受給者番号</t>
    <rPh sb="0" eb="3">
      <t>ジュキュウシャ</t>
    </rPh>
    <rPh sb="3" eb="5">
      <t>バンゴウ</t>
    </rPh>
    <phoneticPr fontId="2"/>
  </si>
  <si>
    <t>支援月数</t>
    <rPh sb="0" eb="2">
      <t>シエン</t>
    </rPh>
    <rPh sb="2" eb="3">
      <t>ツキ</t>
    </rPh>
    <rPh sb="3" eb="4">
      <t>スウ</t>
    </rPh>
    <phoneticPr fontId="2"/>
  </si>
  <si>
    <t>ヶ月</t>
    <rPh sb="1" eb="2">
      <t>ゲツ</t>
    </rPh>
    <phoneticPr fontId="2"/>
  </si>
  <si>
    <t>管理</t>
    <rPh sb="0" eb="2">
      <t>カンリ</t>
    </rPh>
    <phoneticPr fontId="2"/>
  </si>
  <si>
    <t>年月日</t>
    <rPh sb="0" eb="3">
      <t>ネンガッピ</t>
    </rPh>
    <phoneticPr fontId="2"/>
  </si>
  <si>
    <t>上限</t>
    <rPh sb="0" eb="2">
      <t>ジョウゲン</t>
    </rPh>
    <phoneticPr fontId="2"/>
  </si>
  <si>
    <t>初期受入</t>
    <rPh sb="0" eb="2">
      <t>ショキ</t>
    </rPh>
    <rPh sb="2" eb="4">
      <t>ウケイレ</t>
    </rPh>
    <phoneticPr fontId="2"/>
  </si>
  <si>
    <t>支援加算</t>
    <rPh sb="0" eb="2">
      <t>シエン</t>
    </rPh>
    <rPh sb="2" eb="4">
      <t>カサン</t>
    </rPh>
    <phoneticPr fontId="2"/>
  </si>
  <si>
    <t>世話人配置区分</t>
    <rPh sb="0" eb="2">
      <t>セワ</t>
    </rPh>
    <rPh sb="2" eb="3">
      <t>ニン</t>
    </rPh>
    <rPh sb="3" eb="5">
      <t>ハイチ</t>
    </rPh>
    <rPh sb="5" eb="7">
      <t>クブン</t>
    </rPh>
    <phoneticPr fontId="2"/>
  </si>
  <si>
    <t>一</t>
    <rPh sb="0" eb="1">
      <t>イチ</t>
    </rPh>
    <phoneticPr fontId="2"/>
  </si>
  <si>
    <t>二</t>
    <rPh sb="0" eb="1">
      <t>２</t>
    </rPh>
    <phoneticPr fontId="2"/>
  </si>
  <si>
    <t>三</t>
    <rPh sb="0" eb="1">
      <t>サン</t>
    </rPh>
    <phoneticPr fontId="2"/>
  </si>
  <si>
    <t>四</t>
    <rPh sb="0" eb="1">
      <t>ヨン</t>
    </rPh>
    <phoneticPr fontId="2"/>
  </si>
  <si>
    <t>五</t>
    <rPh sb="0" eb="1">
      <t>ゴ</t>
    </rPh>
    <phoneticPr fontId="2"/>
  </si>
  <si>
    <t>六</t>
    <rPh sb="0" eb="1">
      <t>ロク</t>
    </rPh>
    <phoneticPr fontId="2"/>
  </si>
  <si>
    <t>七</t>
    <rPh sb="0" eb="1">
      <t>ナナ</t>
    </rPh>
    <phoneticPr fontId="2"/>
  </si>
  <si>
    <t>入居開始(予定)</t>
    <rPh sb="0" eb="2">
      <t>ニュウキョ</t>
    </rPh>
    <rPh sb="2" eb="4">
      <t>カイシ</t>
    </rPh>
    <rPh sb="5" eb="7">
      <t>ヨテイ</t>
    </rPh>
    <phoneticPr fontId="2"/>
  </si>
  <si>
    <t>区分なし</t>
    <rPh sb="0" eb="2">
      <t>クブン</t>
    </rPh>
    <phoneticPr fontId="2"/>
  </si>
  <si>
    <t>区分１</t>
    <rPh sb="0" eb="2">
      <t>クブン</t>
    </rPh>
    <phoneticPr fontId="2"/>
  </si>
  <si>
    <t>区分２</t>
    <rPh sb="0" eb="2">
      <t>クブン</t>
    </rPh>
    <phoneticPr fontId="2"/>
  </si>
  <si>
    <t>区分３</t>
    <rPh sb="0" eb="2">
      <t>クブン</t>
    </rPh>
    <phoneticPr fontId="2"/>
  </si>
  <si>
    <t>区分４</t>
    <rPh sb="0" eb="2">
      <t>クブン</t>
    </rPh>
    <phoneticPr fontId="2"/>
  </si>
  <si>
    <t>区分５</t>
    <rPh sb="0" eb="2">
      <t>クブン</t>
    </rPh>
    <phoneticPr fontId="2"/>
  </si>
  <si>
    <t>区分６</t>
    <rPh sb="0" eb="2">
      <t>クブン</t>
    </rPh>
    <phoneticPr fontId="2"/>
  </si>
  <si>
    <t>○利用延べ月数</t>
    <rPh sb="1" eb="3">
      <t>リヨウ</t>
    </rPh>
    <rPh sb="3" eb="4">
      <t>ノ</t>
    </rPh>
    <rPh sb="5" eb="7">
      <t>ゲッスウ</t>
    </rPh>
    <phoneticPr fontId="4"/>
  </si>
  <si>
    <t>※加算分のみ単独での算定も可能。</t>
    <rPh sb="1" eb="3">
      <t>カサン</t>
    </rPh>
    <rPh sb="3" eb="4">
      <t>ブン</t>
    </rPh>
    <rPh sb="6" eb="8">
      <t>タンドク</t>
    </rPh>
    <rPh sb="10" eb="12">
      <t>サンテイ</t>
    </rPh>
    <rPh sb="13" eb="15">
      <t>カノウ</t>
    </rPh>
    <phoneticPr fontId="2"/>
  </si>
  <si>
    <t>1-1 基本分</t>
    <rPh sb="4" eb="6">
      <t>キホン</t>
    </rPh>
    <rPh sb="6" eb="7">
      <t>ブン</t>
    </rPh>
    <phoneticPr fontId="2"/>
  </si>
  <si>
    <t>1-2 初期受入支援加算</t>
    <rPh sb="4" eb="6">
      <t>ショキ</t>
    </rPh>
    <rPh sb="6" eb="8">
      <t>ウケイレ</t>
    </rPh>
    <rPh sb="8" eb="10">
      <t>シエン</t>
    </rPh>
    <rPh sb="10" eb="12">
      <t>カサン</t>
    </rPh>
    <phoneticPr fontId="2"/>
  </si>
  <si>
    <t>1（第１号様式関係）</t>
    <rPh sb="2" eb="3">
      <t>ダイ</t>
    </rPh>
    <rPh sb="4" eb="5">
      <t>ゴウ</t>
    </rPh>
    <rPh sb="5" eb="7">
      <t>ヨウシキ</t>
    </rPh>
    <rPh sb="7" eb="9">
      <t>カンケイ</t>
    </rPh>
    <phoneticPr fontId="4"/>
  </si>
  <si>
    <t>1　運営費（基本分・加算分）計画書</t>
    <rPh sb="2" eb="5">
      <t>ウンエイヒ</t>
    </rPh>
    <rPh sb="6" eb="8">
      <t>キホン</t>
    </rPh>
    <rPh sb="8" eb="9">
      <t>ブン</t>
    </rPh>
    <rPh sb="10" eb="12">
      <t>カサン</t>
    </rPh>
    <rPh sb="12" eb="13">
      <t>ブン</t>
    </rPh>
    <rPh sb="14" eb="17">
      <t>ケイカクショ</t>
    </rPh>
    <rPh sb="16" eb="17">
      <t>ショ</t>
    </rPh>
    <phoneticPr fontId="4"/>
  </si>
  <si>
    <t>1　運営費（基本分・加算分）報告書</t>
    <rPh sb="2" eb="5">
      <t>ウンエイヒ</t>
    </rPh>
    <rPh sb="6" eb="8">
      <t>キホン</t>
    </rPh>
    <rPh sb="8" eb="9">
      <t>ブン</t>
    </rPh>
    <rPh sb="10" eb="12">
      <t>カサン</t>
    </rPh>
    <rPh sb="12" eb="13">
      <t>ブン</t>
    </rPh>
    <rPh sb="14" eb="17">
      <t>ホウコクショ</t>
    </rPh>
    <phoneticPr fontId="4"/>
  </si>
  <si>
    <t>1（第３号様式関係）</t>
    <rPh sb="2" eb="3">
      <t>ダイ</t>
    </rPh>
    <rPh sb="4" eb="5">
      <t>ゴウ</t>
    </rPh>
    <rPh sb="5" eb="7">
      <t>ヨウシキ</t>
    </rPh>
    <rPh sb="7" eb="9">
      <t>カンケイ</t>
    </rPh>
    <phoneticPr fontId="4"/>
  </si>
  <si>
    <t>６：１</t>
    <phoneticPr fontId="2"/>
  </si>
  <si>
    <t>５：１</t>
    <phoneticPr fontId="2"/>
  </si>
  <si>
    <t>４：１</t>
    <phoneticPr fontId="2"/>
  </si>
  <si>
    <t>○</t>
    <phoneticPr fontId="2"/>
  </si>
  <si>
    <t>—</t>
    <phoneticPr fontId="2"/>
  </si>
  <si>
    <t>※提出先市町村（利用者の支給決定市町村）ごとに作成すること。</t>
    <phoneticPr fontId="2"/>
  </si>
  <si>
    <t>※入居開始(予定)年月日が実施申請の属する年度であれば記入すること。</t>
    <rPh sb="1" eb="3">
      <t>ニュウキョ</t>
    </rPh>
    <rPh sb="3" eb="5">
      <t>カイシ</t>
    </rPh>
    <rPh sb="6" eb="8">
      <t>ヨテイ</t>
    </rPh>
    <rPh sb="9" eb="12">
      <t>ネンガッピ</t>
    </rPh>
    <rPh sb="13" eb="15">
      <t>ジッシ</t>
    </rPh>
    <rPh sb="15" eb="17">
      <t>シンセイ</t>
    </rPh>
    <rPh sb="18" eb="19">
      <t>ゾク</t>
    </rPh>
    <rPh sb="21" eb="23">
      <t>ネンド</t>
    </rPh>
    <rPh sb="27" eb="29">
      <t>キニュウ</t>
    </rPh>
    <phoneticPr fontId="2"/>
  </si>
  <si>
    <t>次のとおり藤沢市障がい者グループホーム運営促進事業実施届を提出します。</t>
    <rPh sb="0" eb="1">
      <t>ツギ</t>
    </rPh>
    <rPh sb="5" eb="8">
      <t>フジサワシ</t>
    </rPh>
    <rPh sb="8" eb="9">
      <t>ショウ</t>
    </rPh>
    <rPh sb="11" eb="12">
      <t>シャ</t>
    </rPh>
    <rPh sb="19" eb="21">
      <t>ウンエイ</t>
    </rPh>
    <rPh sb="21" eb="23">
      <t>ソクシン</t>
    </rPh>
    <rPh sb="23" eb="25">
      <t>ジギョウ</t>
    </rPh>
    <rPh sb="25" eb="27">
      <t>ジッシ</t>
    </rPh>
    <rPh sb="27" eb="28">
      <t>トド</t>
    </rPh>
    <rPh sb="29" eb="31">
      <t>テイシュツ</t>
    </rPh>
    <phoneticPr fontId="4"/>
  </si>
  <si>
    <t>（１）運営費（基本分）</t>
    <rPh sb="3" eb="5">
      <t>ウンエイ</t>
    </rPh>
    <rPh sb="5" eb="6">
      <t>ヒ</t>
    </rPh>
    <rPh sb="7" eb="9">
      <t>キホン</t>
    </rPh>
    <rPh sb="9" eb="10">
      <t>ブン</t>
    </rPh>
    <phoneticPr fontId="11"/>
  </si>
  <si>
    <t>区分１</t>
    <rPh sb="0" eb="2">
      <t>クブン</t>
    </rPh>
    <phoneticPr fontId="11"/>
  </si>
  <si>
    <t>区分２</t>
    <rPh sb="0" eb="2">
      <t>クブン</t>
    </rPh>
    <phoneticPr fontId="11"/>
  </si>
  <si>
    <t>区分３</t>
    <rPh sb="0" eb="2">
      <t>クブン</t>
    </rPh>
    <phoneticPr fontId="11"/>
  </si>
  <si>
    <t>区分４</t>
    <rPh sb="0" eb="2">
      <t>クブン</t>
    </rPh>
    <phoneticPr fontId="11"/>
  </si>
  <si>
    <t>区分５</t>
    <rPh sb="0" eb="2">
      <t>クブン</t>
    </rPh>
    <phoneticPr fontId="11"/>
  </si>
  <si>
    <t>区分６</t>
    <rPh sb="0" eb="2">
      <t>クブン</t>
    </rPh>
    <phoneticPr fontId="11"/>
  </si>
  <si>
    <t>基本単位</t>
    <rPh sb="0" eb="2">
      <t>キホン</t>
    </rPh>
    <rPh sb="2" eb="4">
      <t>タンイ</t>
    </rPh>
    <phoneticPr fontId="11"/>
  </si>
  <si>
    <t>夜間支援等体制加算</t>
    <rPh sb="0" eb="2">
      <t>ヤカン</t>
    </rPh>
    <rPh sb="2" eb="4">
      <t>シエン</t>
    </rPh>
    <rPh sb="4" eb="5">
      <t>トウ</t>
    </rPh>
    <rPh sb="5" eb="7">
      <t>タイセイ</t>
    </rPh>
    <rPh sb="7" eb="9">
      <t>カサン</t>
    </rPh>
    <phoneticPr fontId="11"/>
  </si>
  <si>
    <t>日中支援加算</t>
    <rPh sb="0" eb="2">
      <t>ニッチュウ</t>
    </rPh>
    <rPh sb="2" eb="4">
      <t>シエン</t>
    </rPh>
    <rPh sb="4" eb="6">
      <t>カサン</t>
    </rPh>
    <phoneticPr fontId="11"/>
  </si>
  <si>
    <t>算定単位</t>
    <rPh sb="0" eb="2">
      <t>サンテイ</t>
    </rPh>
    <rPh sb="2" eb="4">
      <t>タンイ</t>
    </rPh>
    <phoneticPr fontId="11"/>
  </si>
  <si>
    <t>運営費補助水準</t>
    <rPh sb="0" eb="2">
      <t>ウンエイ</t>
    </rPh>
    <rPh sb="2" eb="3">
      <t>ヒ</t>
    </rPh>
    <rPh sb="3" eb="5">
      <t>ホジョ</t>
    </rPh>
    <rPh sb="5" eb="7">
      <t>スイジュン</t>
    </rPh>
    <phoneticPr fontId="11"/>
  </si>
  <si>
    <t>ＧＨ単価</t>
    <rPh sb="2" eb="4">
      <t>タンカ</t>
    </rPh>
    <phoneticPr fontId="11"/>
  </si>
  <si>
    <t>国基本単価</t>
    <rPh sb="0" eb="1">
      <t>クニ</t>
    </rPh>
    <rPh sb="1" eb="3">
      <t>キホン</t>
    </rPh>
    <rPh sb="3" eb="5">
      <t>タンカ</t>
    </rPh>
    <phoneticPr fontId="11"/>
  </si>
  <si>
    <t>一級地</t>
    <rPh sb="0" eb="2">
      <t>イッキュウ</t>
    </rPh>
    <rPh sb="2" eb="3">
      <t>チ</t>
    </rPh>
    <phoneticPr fontId="11"/>
  </si>
  <si>
    <t>二級地</t>
    <rPh sb="0" eb="2">
      <t>ニキュウ</t>
    </rPh>
    <rPh sb="2" eb="3">
      <t>チ</t>
    </rPh>
    <phoneticPr fontId="11"/>
  </si>
  <si>
    <t>三級地</t>
    <rPh sb="0" eb="2">
      <t>サンキュウ</t>
    </rPh>
    <rPh sb="2" eb="3">
      <t>チ</t>
    </rPh>
    <phoneticPr fontId="11"/>
  </si>
  <si>
    <t>四級地</t>
    <rPh sb="0" eb="2">
      <t>ヨンキュウ</t>
    </rPh>
    <rPh sb="2" eb="3">
      <t>チ</t>
    </rPh>
    <phoneticPr fontId="11"/>
  </si>
  <si>
    <t>五級地</t>
    <rPh sb="0" eb="2">
      <t>ゴキュウ</t>
    </rPh>
    <rPh sb="2" eb="3">
      <t>チ</t>
    </rPh>
    <phoneticPr fontId="11"/>
  </si>
  <si>
    <t>六級地</t>
    <rPh sb="0" eb="2">
      <t>ロッキュウ</t>
    </rPh>
    <rPh sb="2" eb="3">
      <t>チ</t>
    </rPh>
    <phoneticPr fontId="11"/>
  </si>
  <si>
    <t>七級地</t>
    <rPh sb="0" eb="1">
      <t>ナナ</t>
    </rPh>
    <rPh sb="1" eb="2">
      <t>キュウ</t>
    </rPh>
    <rPh sb="2" eb="3">
      <t>チ</t>
    </rPh>
    <phoneticPr fontId="11"/>
  </si>
  <si>
    <t>その他</t>
    <rPh sb="2" eb="3">
      <t>タ</t>
    </rPh>
    <phoneticPr fontId="11"/>
  </si>
  <si>
    <t>運営費補助単価</t>
    <rPh sb="0" eb="2">
      <t>ウンエイ</t>
    </rPh>
    <rPh sb="2" eb="3">
      <t>ヒ</t>
    </rPh>
    <rPh sb="3" eb="5">
      <t>ホジョ</t>
    </rPh>
    <rPh sb="5" eb="7">
      <t>タンカ</t>
    </rPh>
    <phoneticPr fontId="11"/>
  </si>
  <si>
    <t>※入居開始年月日が実施申請の属する年度であれば記入すること。</t>
    <rPh sb="1" eb="3">
      <t>ニュウキョ</t>
    </rPh>
    <rPh sb="3" eb="5">
      <t>カイシ</t>
    </rPh>
    <rPh sb="5" eb="8">
      <t>ネンガッピ</t>
    </rPh>
    <rPh sb="9" eb="11">
      <t>ジッシ</t>
    </rPh>
    <rPh sb="11" eb="13">
      <t>シンセイ</t>
    </rPh>
    <rPh sb="14" eb="15">
      <t>ゾク</t>
    </rPh>
    <rPh sb="17" eb="19">
      <t>ネンド</t>
    </rPh>
    <rPh sb="23" eb="25">
      <t>キニュウ</t>
    </rPh>
    <phoneticPr fontId="2"/>
  </si>
  <si>
    <t>藤沢市長</t>
    <rPh sb="0" eb="2">
      <t>フジサワ</t>
    </rPh>
    <rPh sb="2" eb="4">
      <t>シチョウ</t>
    </rPh>
    <rPh sb="3" eb="4">
      <t>チョウ</t>
    </rPh>
    <phoneticPr fontId="4"/>
  </si>
  <si>
    <t>第１号様式（第５条関係）</t>
    <rPh sb="0" eb="1">
      <t>ダイ</t>
    </rPh>
    <rPh sb="2" eb="3">
      <t>ゴウ</t>
    </rPh>
    <rPh sb="3" eb="5">
      <t>ヨウシキ</t>
    </rPh>
    <rPh sb="6" eb="7">
      <t>ダイ</t>
    </rPh>
    <rPh sb="8" eb="11">
      <t>ジョウカンケイ</t>
    </rPh>
    <phoneticPr fontId="4"/>
  </si>
  <si>
    <t>第２号様式（第６条関係）</t>
    <rPh sb="0" eb="1">
      <t>ダイ</t>
    </rPh>
    <rPh sb="2" eb="3">
      <t>ゴウ</t>
    </rPh>
    <rPh sb="3" eb="5">
      <t>ヨウシキ</t>
    </rPh>
    <rPh sb="6" eb="7">
      <t>ダイ</t>
    </rPh>
    <rPh sb="8" eb="11">
      <t>ジョウカンケイ</t>
    </rPh>
    <phoneticPr fontId="4"/>
  </si>
  <si>
    <t>第３号様式（第７条関係）</t>
    <rPh sb="0" eb="1">
      <t>ダイ</t>
    </rPh>
    <rPh sb="2" eb="3">
      <t>ゴウ</t>
    </rPh>
    <rPh sb="3" eb="5">
      <t>ヨウシキ</t>
    </rPh>
    <rPh sb="6" eb="7">
      <t>ダイ</t>
    </rPh>
    <rPh sb="8" eb="11">
      <t>ジョウカンケイ</t>
    </rPh>
    <phoneticPr fontId="4"/>
  </si>
  <si>
    <t>1-3 上限管理事務加算</t>
    <rPh sb="4" eb="6">
      <t>ジョウゲン</t>
    </rPh>
    <rPh sb="6" eb="8">
      <t>カンリ</t>
    </rPh>
    <rPh sb="8" eb="10">
      <t>ジム</t>
    </rPh>
    <rPh sb="10" eb="12">
      <t>カサン</t>
    </rPh>
    <phoneticPr fontId="2"/>
  </si>
  <si>
    <t>（6：1）</t>
    <phoneticPr fontId="11"/>
  </si>
  <si>
    <t>（5：1）</t>
    <phoneticPr fontId="11"/>
  </si>
  <si>
    <t>（4：1）</t>
    <phoneticPr fontId="11"/>
  </si>
  <si>
    <t>（3：1）</t>
    <phoneticPr fontId="11"/>
  </si>
  <si>
    <t>円／月</t>
  </si>
  <si>
    <t xml:space="preserve">  （２）運営費（加算分）                   </t>
  </si>
  <si>
    <t>変更（中止・廃止）事項</t>
    <rPh sb="0" eb="2">
      <t>ヘンコウ</t>
    </rPh>
    <rPh sb="3" eb="5">
      <t>チュウシ</t>
    </rPh>
    <rPh sb="6" eb="8">
      <t>ハイシ</t>
    </rPh>
    <rPh sb="9" eb="11">
      <t>ジコウ</t>
    </rPh>
    <phoneticPr fontId="4"/>
  </si>
  <si>
    <t>２）対象事業所</t>
    <rPh sb="2" eb="4">
      <t>タイショウ</t>
    </rPh>
    <rPh sb="4" eb="7">
      <t>ジギョウショ</t>
    </rPh>
    <phoneticPr fontId="2"/>
  </si>
  <si>
    <t>３）変更（中止・廃止）年月日</t>
    <rPh sb="2" eb="4">
      <t>ヘンコウ</t>
    </rPh>
    <rPh sb="5" eb="7">
      <t>チュウシ</t>
    </rPh>
    <rPh sb="8" eb="10">
      <t>ハイシ</t>
    </rPh>
    <rPh sb="11" eb="14">
      <t>ネンガッピ</t>
    </rPh>
    <phoneticPr fontId="4"/>
  </si>
  <si>
    <t>４）変更（中止・廃止）の理由</t>
    <rPh sb="2" eb="4">
      <t>ヘンコウ</t>
    </rPh>
    <rPh sb="5" eb="7">
      <t>チュウシ</t>
    </rPh>
    <rPh sb="8" eb="10">
      <t>ハイシ</t>
    </rPh>
    <rPh sb="12" eb="14">
      <t>リユウ</t>
    </rPh>
    <phoneticPr fontId="4"/>
  </si>
  <si>
    <t>障がい支援区分</t>
    <rPh sb="0" eb="1">
      <t>ショウ</t>
    </rPh>
    <rPh sb="3" eb="5">
      <t>シエン</t>
    </rPh>
    <rPh sb="5" eb="7">
      <t>クブン</t>
    </rPh>
    <phoneticPr fontId="2"/>
  </si>
  <si>
    <t>氏名</t>
    <rPh sb="0" eb="2">
      <t>シメイ</t>
    </rPh>
    <phoneticPr fontId="2"/>
  </si>
  <si>
    <t>名</t>
    <rPh sb="0" eb="1">
      <t>メイ</t>
    </rPh>
    <phoneticPr fontId="2"/>
  </si>
  <si>
    <t>地域区分</t>
    <rPh sb="0" eb="2">
      <t>チイキ</t>
    </rPh>
    <rPh sb="2" eb="4">
      <t>クブン</t>
    </rPh>
    <phoneticPr fontId="2"/>
  </si>
  <si>
    <t>級地</t>
    <rPh sb="0" eb="2">
      <t>キュウチ</t>
    </rPh>
    <phoneticPr fontId="2"/>
  </si>
  <si>
    <t>令和　　年度藤沢市障がい者グループホーム運営促進事業実施届</t>
    <rPh sb="0" eb="2">
      <t>レイワ</t>
    </rPh>
    <rPh sb="4" eb="6">
      <t>ネンド</t>
    </rPh>
    <rPh sb="6" eb="9">
      <t>フジサワシ</t>
    </rPh>
    <rPh sb="9" eb="10">
      <t>ショウ</t>
    </rPh>
    <rPh sb="12" eb="13">
      <t>シャ</t>
    </rPh>
    <rPh sb="20" eb="22">
      <t>ウンエイ</t>
    </rPh>
    <rPh sb="22" eb="24">
      <t>ソクシン</t>
    </rPh>
    <rPh sb="24" eb="26">
      <t>ジギョウ</t>
    </rPh>
    <rPh sb="26" eb="28">
      <t>ジッシ</t>
    </rPh>
    <rPh sb="28" eb="29">
      <t>トド</t>
    </rPh>
    <phoneticPr fontId="4"/>
  </si>
  <si>
    <t>令和　　年度藤沢市障がい者グループホーム運営促進事業変更（中止・廃止）届</t>
    <rPh sb="0" eb="2">
      <t>レイワ</t>
    </rPh>
    <rPh sb="4" eb="6">
      <t>ネンド</t>
    </rPh>
    <rPh sb="6" eb="9">
      <t>フジサワシ</t>
    </rPh>
    <rPh sb="9" eb="10">
      <t>ショウ</t>
    </rPh>
    <rPh sb="12" eb="13">
      <t>シャ</t>
    </rPh>
    <rPh sb="20" eb="22">
      <t>ウンエイ</t>
    </rPh>
    <rPh sb="22" eb="24">
      <t>ソクシン</t>
    </rPh>
    <rPh sb="24" eb="26">
      <t>ジギョウ</t>
    </rPh>
    <rPh sb="26" eb="28">
      <t>ヘンコウ</t>
    </rPh>
    <rPh sb="29" eb="31">
      <t>チュウシ</t>
    </rPh>
    <rPh sb="32" eb="34">
      <t>ハイシ</t>
    </rPh>
    <rPh sb="35" eb="36">
      <t>トド</t>
    </rPh>
    <phoneticPr fontId="4"/>
  </si>
  <si>
    <t>令和　　年度藤沢市障がい者グループホーム運営促進事業実施状況届</t>
    <rPh sb="0" eb="2">
      <t>レイワ</t>
    </rPh>
    <rPh sb="4" eb="6">
      <t>ネンド</t>
    </rPh>
    <rPh sb="6" eb="9">
      <t>フジサワシ</t>
    </rPh>
    <rPh sb="9" eb="10">
      <t>ショウ</t>
    </rPh>
    <rPh sb="12" eb="13">
      <t>シャ</t>
    </rPh>
    <rPh sb="20" eb="22">
      <t>ウンエイ</t>
    </rPh>
    <rPh sb="22" eb="24">
      <t>ソクシン</t>
    </rPh>
    <rPh sb="24" eb="26">
      <t>ジギョウ</t>
    </rPh>
    <rPh sb="26" eb="28">
      <t>ジッシ</t>
    </rPh>
    <rPh sb="28" eb="30">
      <t>ジョウキョウ</t>
    </rPh>
    <rPh sb="30" eb="31">
      <t>トド</t>
    </rPh>
    <phoneticPr fontId="4"/>
  </si>
  <si>
    <t>　事業所名</t>
    <rPh sb="1" eb="4">
      <t>ジギョウショ</t>
    </rPh>
    <rPh sb="4" eb="5">
      <t>メイ</t>
    </rPh>
    <phoneticPr fontId="4"/>
  </si>
  <si>
    <t>　事業所所在地</t>
    <rPh sb="1" eb="4">
      <t>ジギョウショ</t>
    </rPh>
    <rPh sb="4" eb="7">
      <t>ショザイチ</t>
    </rPh>
    <phoneticPr fontId="4"/>
  </si>
  <si>
    <t>　・事業実施計画書</t>
    <rPh sb="2" eb="4">
      <t>ジギョウ</t>
    </rPh>
    <rPh sb="4" eb="6">
      <t>ジッシ</t>
    </rPh>
    <rPh sb="6" eb="8">
      <t>ケイカク</t>
    </rPh>
    <rPh sb="8" eb="9">
      <t>ショ</t>
    </rPh>
    <phoneticPr fontId="4"/>
  </si>
  <si>
    <t>　・その他必要と思われるもの</t>
    <rPh sb="4" eb="5">
      <t>タ</t>
    </rPh>
    <rPh sb="5" eb="7">
      <t>ヒツヨウ</t>
    </rPh>
    <rPh sb="8" eb="9">
      <t>オモ</t>
    </rPh>
    <phoneticPr fontId="4"/>
  </si>
  <si>
    <t>　・事業実施報告書</t>
    <rPh sb="2" eb="4">
      <t>ジギョウ</t>
    </rPh>
    <rPh sb="4" eb="6">
      <t>ジッシ</t>
    </rPh>
    <rPh sb="6" eb="8">
      <t>ホウコク</t>
    </rPh>
    <rPh sb="8" eb="9">
      <t>ショ</t>
    </rPh>
    <phoneticPr fontId="4"/>
  </si>
  <si>
    <t>※事業実施届に添付した書類の記載内容について変更がある場合は、</t>
    <rPh sb="1" eb="3">
      <t>ジギョウ</t>
    </rPh>
    <rPh sb="3" eb="5">
      <t>ジッシ</t>
    </rPh>
    <rPh sb="5" eb="6">
      <t>トドケ</t>
    </rPh>
    <rPh sb="7" eb="9">
      <t>テンプ</t>
    </rPh>
    <rPh sb="11" eb="13">
      <t>ショルイ</t>
    </rPh>
    <rPh sb="14" eb="16">
      <t>キサイ</t>
    </rPh>
    <rPh sb="16" eb="18">
      <t>ナイヨウ</t>
    </rPh>
    <rPh sb="22" eb="24">
      <t>ヘンコウ</t>
    </rPh>
    <rPh sb="27" eb="29">
      <t>バアイ</t>
    </rPh>
    <phoneticPr fontId="2"/>
  </si>
  <si>
    <t>　変更後の内容を記載した書類を添付すること。</t>
    <rPh sb="8" eb="10">
      <t>キサイ</t>
    </rPh>
    <rPh sb="12" eb="14">
      <t>ショルイ</t>
    </rPh>
    <rPh sb="15" eb="17">
      <t>テンプ</t>
    </rPh>
    <phoneticPr fontId="2"/>
  </si>
  <si>
    <t>　　　法人名</t>
    <rPh sb="3" eb="5">
      <t>ホウジン</t>
    </rPh>
    <rPh sb="5" eb="6">
      <t>メイ</t>
    </rPh>
    <phoneticPr fontId="2"/>
  </si>
  <si>
    <t>　　　代表者氏名</t>
    <rPh sb="3" eb="6">
      <t>ダイヒョウシャ</t>
    </rPh>
    <rPh sb="6" eb="8">
      <t>シメイ</t>
    </rPh>
    <phoneticPr fontId="4"/>
  </si>
  <si>
    <t>　事業が完了したので、次のとおり藤沢市障がい者グループホーム運営促進事業実施状況届を提出します。</t>
    <rPh sb="1" eb="3">
      <t>ジギョウ</t>
    </rPh>
    <rPh sb="4" eb="6">
      <t>カンリョウ</t>
    </rPh>
    <rPh sb="11" eb="12">
      <t>ツギ</t>
    </rPh>
    <rPh sb="16" eb="19">
      <t>フジサワシ</t>
    </rPh>
    <rPh sb="19" eb="20">
      <t>ショウ</t>
    </rPh>
    <rPh sb="22" eb="23">
      <t>シャ</t>
    </rPh>
    <rPh sb="30" eb="32">
      <t>ウンエイ</t>
    </rPh>
    <rPh sb="32" eb="34">
      <t>ソクシン</t>
    </rPh>
    <rPh sb="34" eb="36">
      <t>ジギョウ</t>
    </rPh>
    <rPh sb="36" eb="38">
      <t>ジッシ</t>
    </rPh>
    <rPh sb="38" eb="40">
      <t>ジョウキョウ</t>
    </rPh>
    <rPh sb="40" eb="41">
      <t>トド</t>
    </rPh>
    <rPh sb="42" eb="44">
      <t>テイシュツ</t>
    </rPh>
    <phoneticPr fontId="4"/>
  </si>
  <si>
    <t>令和　　年度藤沢市障がい者グループホーム運営促進事業を変更（中止・廃止）したので届け出ます。</t>
    <rPh sb="0" eb="2">
      <t>レイワ</t>
    </rPh>
    <rPh sb="4" eb="6">
      <t>ネンド</t>
    </rPh>
    <rPh sb="6" eb="9">
      <t>フジサワシ</t>
    </rPh>
    <rPh sb="9" eb="10">
      <t>ショウ</t>
    </rPh>
    <rPh sb="12" eb="13">
      <t>シャ</t>
    </rPh>
    <rPh sb="20" eb="22">
      <t>ウンエイ</t>
    </rPh>
    <rPh sb="22" eb="24">
      <t>ソクシン</t>
    </rPh>
    <rPh sb="24" eb="26">
      <t>ジギョウ</t>
    </rPh>
    <rPh sb="27" eb="29">
      <t>ヘンコウ</t>
    </rPh>
    <rPh sb="30" eb="32">
      <t>チュウシ</t>
    </rPh>
    <rPh sb="33" eb="35">
      <t>ハイシ</t>
    </rPh>
    <rPh sb="40" eb="41">
      <t>トド</t>
    </rPh>
    <rPh sb="42" eb="43">
      <t>デ</t>
    </rPh>
    <phoneticPr fontId="4"/>
  </si>
  <si>
    <t>その他</t>
    <rPh sb="2" eb="3">
      <t>タ</t>
    </rPh>
    <phoneticPr fontId="2"/>
  </si>
  <si>
    <t>３：１</t>
    <phoneticPr fontId="2"/>
  </si>
  <si>
    <t>その他</t>
    <rPh sb="2" eb="3">
      <t>タ</t>
    </rPh>
    <phoneticPr fontId="2"/>
  </si>
  <si>
    <t>４：１</t>
    <phoneticPr fontId="2"/>
  </si>
  <si>
    <t>３：１</t>
    <phoneticPr fontId="2"/>
  </si>
  <si>
    <t>（6：1）</t>
    <phoneticPr fontId="11"/>
  </si>
  <si>
    <t>（6：1）</t>
    <phoneticPr fontId="11"/>
  </si>
  <si>
    <t>（4：1）</t>
    <phoneticPr fontId="11"/>
  </si>
  <si>
    <t>（5：1）</t>
    <phoneticPr fontId="11"/>
  </si>
  <si>
    <t>入居者1人あたり</t>
  </si>
  <si>
    <t>□初期受入支援加算（Ⅰ）</t>
    <phoneticPr fontId="2"/>
  </si>
  <si>
    <t>□初期受入支援加算（Ⅱ）</t>
    <phoneticPr fontId="2"/>
  </si>
  <si>
    <t>担 当 者</t>
    <rPh sb="0" eb="1">
      <t>タン</t>
    </rPh>
    <rPh sb="2" eb="3">
      <t>トウ</t>
    </rPh>
    <rPh sb="4" eb="5">
      <t>モノ</t>
    </rPh>
    <phoneticPr fontId="1"/>
  </si>
  <si>
    <t>担当者</t>
    <rPh sb="0" eb="3">
      <t>タントウシャ</t>
    </rPh>
    <phoneticPr fontId="2"/>
  </si>
  <si>
    <t>【所属(役職)・氏名】</t>
    <phoneticPr fontId="2"/>
  </si>
  <si>
    <t>【連絡先】</t>
    <phoneticPr fontId="2"/>
  </si>
  <si>
    <t>グループホーム　運営費補助単価早見表</t>
    <rPh sb="8" eb="10">
      <t>ウンエイ</t>
    </rPh>
    <rPh sb="10" eb="11">
      <t>ヒ</t>
    </rPh>
    <rPh sb="11" eb="13">
      <t>ホジョ</t>
    </rPh>
    <rPh sb="13" eb="15">
      <t>タンカ</t>
    </rPh>
    <rPh sb="15" eb="18">
      <t>ハヤミヒョウ</t>
    </rPh>
    <phoneticPr fontId="11"/>
  </si>
  <si>
    <t>（基本分）</t>
    <rPh sb="1" eb="3">
      <t>キホン</t>
    </rPh>
    <rPh sb="3" eb="4">
      <t>ブン</t>
    </rPh>
    <phoneticPr fontId="2"/>
  </si>
  <si>
    <t>市町村確認集計欄</t>
    <rPh sb="0" eb="3">
      <t>シチョウソン</t>
    </rPh>
    <rPh sb="3" eb="5">
      <t>カクニン</t>
    </rPh>
    <rPh sb="5" eb="7">
      <t>シュウケイ</t>
    </rPh>
    <rPh sb="7" eb="8">
      <t>ラン</t>
    </rPh>
    <phoneticPr fontId="2"/>
  </si>
  <si>
    <t>区分１</t>
    <rPh sb="0" eb="2">
      <t>クブン</t>
    </rPh>
    <phoneticPr fontId="2"/>
  </si>
  <si>
    <t>区分２</t>
    <rPh sb="0" eb="2">
      <t>クブン</t>
    </rPh>
    <phoneticPr fontId="2"/>
  </si>
  <si>
    <t>区分３</t>
    <rPh sb="0" eb="2">
      <t>クブン</t>
    </rPh>
    <phoneticPr fontId="2"/>
  </si>
  <si>
    <t>区分４</t>
    <rPh sb="0" eb="2">
      <t>クブン</t>
    </rPh>
    <phoneticPr fontId="2"/>
  </si>
  <si>
    <t>区分５</t>
    <rPh sb="0" eb="2">
      <t>クブン</t>
    </rPh>
    <phoneticPr fontId="2"/>
  </si>
  <si>
    <t>区分６</t>
    <rPh sb="0" eb="2">
      <t>クブン</t>
    </rPh>
    <phoneticPr fontId="2"/>
  </si>
  <si>
    <t>初期受入支援加算</t>
    <rPh sb="0" eb="4">
      <t>ショキウケイレ</t>
    </rPh>
    <rPh sb="4" eb="8">
      <t>シエンカサン</t>
    </rPh>
    <phoneticPr fontId="2"/>
  </si>
  <si>
    <t>上限管理</t>
    <rPh sb="0" eb="4">
      <t>ジョウゲンカンリ</t>
    </rPh>
    <phoneticPr fontId="2"/>
  </si>
  <si>
    <t>基本分</t>
    <rPh sb="0" eb="3">
      <t>キホンブン</t>
    </rPh>
    <phoneticPr fontId="2"/>
  </si>
  <si>
    <t>（基本分）</t>
    <rPh sb="1" eb="4">
      <t>キホンブン</t>
    </rPh>
    <phoneticPr fontId="2"/>
  </si>
  <si>
    <t>　　事業所名</t>
    <rPh sb="2" eb="5">
      <t>ジギョウショ</t>
    </rPh>
    <rPh sb="5" eb="6">
      <t>メイ</t>
    </rPh>
    <phoneticPr fontId="2"/>
  </si>
  <si>
    <t>　　事業所所在地</t>
    <rPh sb="2" eb="5">
      <t>ジギョウショ</t>
    </rPh>
    <rPh sb="5" eb="8">
      <t>ショザイチ</t>
    </rPh>
    <phoneticPr fontId="2"/>
  </si>
  <si>
    <t>藤沢市長</t>
    <phoneticPr fontId="2"/>
  </si>
  <si>
    <r>
      <t>発行担当者　　　</t>
    </r>
    <r>
      <rPr>
        <sz val="12"/>
        <rFont val="ＭＳ Ｐ明朝"/>
        <family val="1"/>
        <charset val="128"/>
      </rPr>
      <t>※押印を省略するときは、記載してください。</t>
    </r>
    <rPh sb="0" eb="2">
      <t>ハッコウ</t>
    </rPh>
    <rPh sb="2" eb="5">
      <t>タントウシャ</t>
    </rPh>
    <rPh sb="9" eb="11">
      <t>オウイン</t>
    </rPh>
    <rPh sb="12" eb="14">
      <t>ショウリャク</t>
    </rPh>
    <rPh sb="20" eb="22">
      <t>キサイ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</si>
</sst>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rgb="FF000000"/>
      <name val="Times New Roman"/>
      <family val="1"/>
    </font>
    <font>
      <sz val="11.5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/>
  </cellStyleXfs>
  <cellXfs count="231">
    <xf numFmtId="0" fontId="0" fillId="0" borderId="0" xfId="0">
      <alignment vertical="center"/>
    </xf>
    <xf numFmtId="0" fontId="5" fillId="0" borderId="0" xfId="1" applyFont="1" applyFill="1"/>
    <xf numFmtId="0" fontId="5" fillId="0" borderId="0" xfId="1" applyFont="1"/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7" fillId="0" borderId="0" xfId="1" applyFont="1" applyFill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Alignment="1">
      <alignment horizontal="right" vertical="center" shrinkToFit="1"/>
    </xf>
    <xf numFmtId="0" fontId="5" fillId="0" borderId="0" xfId="1" applyFont="1" applyFill="1" applyAlignment="1">
      <alignment vertical="center" shrinkToFit="1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Border="1"/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right" shrinkToFit="1"/>
    </xf>
    <xf numFmtId="0" fontId="5" fillId="0" borderId="0" xfId="1" applyFont="1" applyAlignment="1">
      <alignment shrinkToFit="1"/>
    </xf>
    <xf numFmtId="0" fontId="6" fillId="0" borderId="0" xfId="1" applyFont="1" applyFill="1"/>
    <xf numFmtId="0" fontId="8" fillId="0" borderId="0" xfId="1" applyFont="1" applyFill="1"/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9" fillId="0" borderId="0" xfId="1" applyFont="1" applyFill="1"/>
    <xf numFmtId="0" fontId="7" fillId="0" borderId="0" xfId="1" applyFont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7" fillId="0" borderId="12" xfId="1" applyFont="1" applyFill="1" applyBorder="1" applyAlignment="1">
      <alignment vertical="center"/>
    </xf>
    <xf numFmtId="0" fontId="7" fillId="3" borderId="13" xfId="1" applyFont="1" applyFill="1" applyBorder="1" applyAlignment="1">
      <alignment vertical="center" shrinkToFit="1"/>
    </xf>
    <xf numFmtId="0" fontId="7" fillId="0" borderId="0" xfId="1" applyFont="1" applyFill="1" applyBorder="1" applyAlignment="1">
      <alignment vertical="center" shrinkToFit="1"/>
    </xf>
    <xf numFmtId="0" fontId="7" fillId="0" borderId="1" xfId="1" applyFont="1" applyFill="1" applyBorder="1" applyAlignment="1">
      <alignment vertical="center" shrinkToFit="1"/>
    </xf>
    <xf numFmtId="0" fontId="7" fillId="3" borderId="11" xfId="1" applyFont="1" applyFill="1" applyBorder="1" applyAlignment="1">
      <alignment vertical="center" shrinkToFit="1"/>
    </xf>
    <xf numFmtId="0" fontId="7" fillId="0" borderId="3" xfId="1" applyFont="1" applyFill="1" applyBorder="1" applyAlignment="1">
      <alignment vertical="center" shrinkToFit="1"/>
    </xf>
    <xf numFmtId="0" fontId="7" fillId="0" borderId="5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7" fillId="0" borderId="11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20" fontId="7" fillId="0" borderId="0" xfId="1" quotePrefix="1" applyNumberFormat="1" applyFont="1" applyAlignment="1">
      <alignment vertical="center"/>
    </xf>
    <xf numFmtId="0" fontId="7" fillId="0" borderId="0" xfId="1" quotePrefix="1" applyFont="1" applyAlignment="1">
      <alignment vertical="center"/>
    </xf>
    <xf numFmtId="38" fontId="1" fillId="0" borderId="0" xfId="2" applyFont="1">
      <alignment vertical="center"/>
    </xf>
    <xf numFmtId="38" fontId="1" fillId="0" borderId="23" xfId="2" applyFont="1" applyBorder="1" applyAlignment="1">
      <alignment horizontal="center" vertical="center"/>
    </xf>
    <xf numFmtId="38" fontId="1" fillId="0" borderId="4" xfId="2" applyFont="1" applyBorder="1" applyAlignment="1">
      <alignment horizontal="center" vertical="center"/>
    </xf>
    <xf numFmtId="38" fontId="1" fillId="0" borderId="15" xfId="2" applyFont="1" applyBorder="1">
      <alignment vertical="center"/>
    </xf>
    <xf numFmtId="38" fontId="1" fillId="0" borderId="15" xfId="2" applyFont="1" applyFill="1" applyBorder="1">
      <alignment vertical="center"/>
    </xf>
    <xf numFmtId="38" fontId="1" fillId="0" borderId="16" xfId="2" applyFont="1" applyFill="1" applyBorder="1">
      <alignment vertical="center"/>
    </xf>
    <xf numFmtId="38" fontId="1" fillId="0" borderId="26" xfId="2" applyFont="1" applyFill="1" applyBorder="1">
      <alignment vertical="center"/>
    </xf>
    <xf numFmtId="38" fontId="1" fillId="0" borderId="20" xfId="2" applyFont="1" applyFill="1" applyBorder="1">
      <alignment vertical="center"/>
    </xf>
    <xf numFmtId="38" fontId="1" fillId="0" borderId="2" xfId="2" applyFont="1" applyFill="1" applyBorder="1">
      <alignment vertical="center"/>
    </xf>
    <xf numFmtId="38" fontId="1" fillId="0" borderId="27" xfId="2" applyFont="1" applyFill="1" applyBorder="1">
      <alignment vertical="center"/>
    </xf>
    <xf numFmtId="38" fontId="1" fillId="0" borderId="20" xfId="2" applyFont="1" applyBorder="1">
      <alignment vertical="center"/>
    </xf>
    <xf numFmtId="38" fontId="1" fillId="0" borderId="27" xfId="2" applyNumberFormat="1" applyFont="1" applyFill="1" applyBorder="1">
      <alignment vertical="center"/>
    </xf>
    <xf numFmtId="38" fontId="1" fillId="0" borderId="28" xfId="2" applyFont="1" applyBorder="1">
      <alignment vertical="center"/>
    </xf>
    <xf numFmtId="38" fontId="1" fillId="0" borderId="28" xfId="2" applyFont="1" applyFill="1" applyBorder="1">
      <alignment vertical="center"/>
    </xf>
    <xf numFmtId="38" fontId="1" fillId="0" borderId="30" xfId="2" applyFont="1" applyFill="1" applyBorder="1">
      <alignment vertical="center"/>
    </xf>
    <xf numFmtId="38" fontId="1" fillId="0" borderId="31" xfId="2" applyFont="1" applyFill="1" applyBorder="1">
      <alignment vertical="center"/>
    </xf>
    <xf numFmtId="40" fontId="1" fillId="0" borderId="25" xfId="2" applyNumberFormat="1" applyFont="1" applyBorder="1">
      <alignment vertical="center"/>
    </xf>
    <xf numFmtId="38" fontId="1" fillId="0" borderId="26" xfId="2" applyFont="1" applyBorder="1">
      <alignment vertical="center"/>
    </xf>
    <xf numFmtId="38" fontId="1" fillId="0" borderId="2" xfId="2" applyFont="1" applyBorder="1">
      <alignment vertical="center"/>
    </xf>
    <xf numFmtId="40" fontId="1" fillId="0" borderId="13" xfId="2" applyNumberFormat="1" applyFont="1" applyBorder="1">
      <alignment vertical="center"/>
    </xf>
    <xf numFmtId="38" fontId="1" fillId="0" borderId="27" xfId="2" applyFont="1" applyBorder="1">
      <alignment vertical="center"/>
    </xf>
    <xf numFmtId="38" fontId="1" fillId="0" borderId="30" xfId="2" applyFont="1" applyBorder="1">
      <alignment vertical="center"/>
    </xf>
    <xf numFmtId="40" fontId="1" fillId="0" borderId="29" xfId="2" applyNumberFormat="1" applyFont="1" applyBorder="1">
      <alignment vertical="center"/>
    </xf>
    <xf numFmtId="38" fontId="1" fillId="0" borderId="31" xfId="2" applyFont="1" applyBorder="1">
      <alignment vertical="center"/>
    </xf>
    <xf numFmtId="38" fontId="1" fillId="5" borderId="25" xfId="2" applyFont="1" applyFill="1" applyBorder="1">
      <alignment vertical="center"/>
    </xf>
    <xf numFmtId="38" fontId="1" fillId="5" borderId="15" xfId="2" applyFont="1" applyFill="1" applyBorder="1">
      <alignment vertical="center"/>
    </xf>
    <xf numFmtId="38" fontId="1" fillId="5" borderId="26" xfId="2" applyFont="1" applyFill="1" applyBorder="1">
      <alignment vertical="center"/>
    </xf>
    <xf numFmtId="38" fontId="1" fillId="5" borderId="2" xfId="2" applyFont="1" applyFill="1" applyBorder="1">
      <alignment vertical="center"/>
    </xf>
    <xf numFmtId="38" fontId="1" fillId="5" borderId="13" xfId="2" applyFont="1" applyFill="1" applyBorder="1">
      <alignment vertical="center"/>
    </xf>
    <xf numFmtId="38" fontId="1" fillId="5" borderId="20" xfId="2" applyFont="1" applyFill="1" applyBorder="1">
      <alignment vertical="center"/>
    </xf>
    <xf numFmtId="38" fontId="1" fillId="5" borderId="27" xfId="2" applyFont="1" applyFill="1" applyBorder="1">
      <alignment vertical="center"/>
    </xf>
    <xf numFmtId="0" fontId="5" fillId="0" borderId="0" xfId="1" applyFont="1" applyAlignment="1">
      <alignment vertical="top" wrapText="1"/>
    </xf>
    <xf numFmtId="0" fontId="5" fillId="0" borderId="0" xfId="1" applyFont="1" applyFill="1" applyAlignment="1">
      <alignment vertical="center" wrapText="1"/>
    </xf>
    <xf numFmtId="0" fontId="7" fillId="3" borderId="2" xfId="1" applyFont="1" applyFill="1" applyBorder="1" applyAlignment="1">
      <alignment horizontal="center" vertical="center" shrinkToFit="1"/>
    </xf>
    <xf numFmtId="0" fontId="7" fillId="3" borderId="14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7" fillId="3" borderId="36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 shrinkToFit="1"/>
    </xf>
    <xf numFmtId="0" fontId="7" fillId="3" borderId="1" xfId="1" applyFont="1" applyFill="1" applyBorder="1" applyAlignment="1">
      <alignment vertical="center" shrinkToFit="1"/>
    </xf>
    <xf numFmtId="0" fontId="7" fillId="0" borderId="0" xfId="1" applyFont="1" applyFill="1" applyAlignment="1">
      <alignment vertical="center"/>
    </xf>
    <xf numFmtId="0" fontId="7" fillId="3" borderId="2" xfId="1" applyFont="1" applyFill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/>
    <xf numFmtId="49" fontId="7" fillId="0" borderId="0" xfId="1" applyNumberFormat="1" applyFont="1" applyAlignment="1">
      <alignment vertical="center"/>
    </xf>
    <xf numFmtId="38" fontId="0" fillId="0" borderId="0" xfId="2" applyFont="1">
      <alignment vertical="center"/>
    </xf>
    <xf numFmtId="38" fontId="0" fillId="7" borderId="18" xfId="2" applyFont="1" applyFill="1" applyBorder="1" applyAlignment="1">
      <alignment vertical="center"/>
    </xf>
    <xf numFmtId="0" fontId="10" fillId="7" borderId="12" xfId="3" applyFill="1" applyBorder="1" applyAlignment="1">
      <alignment vertical="center"/>
    </xf>
    <xf numFmtId="0" fontId="10" fillId="7" borderId="6" xfId="3" applyFill="1" applyBorder="1" applyAlignment="1">
      <alignment vertical="center"/>
    </xf>
    <xf numFmtId="38" fontId="0" fillId="0" borderId="23" xfId="2" applyFont="1" applyBorder="1" applyAlignment="1">
      <alignment horizontal="center" vertical="center"/>
    </xf>
    <xf numFmtId="38" fontId="0" fillId="0" borderId="4" xfId="2" applyFont="1" applyBorder="1" applyAlignment="1">
      <alignment horizontal="center" vertical="center"/>
    </xf>
    <xf numFmtId="38" fontId="0" fillId="0" borderId="24" xfId="2" applyFont="1" applyBorder="1" applyAlignment="1">
      <alignment horizontal="center" vertical="center"/>
    </xf>
    <xf numFmtId="38" fontId="15" fillId="0" borderId="24" xfId="2" applyFont="1" applyBorder="1" applyAlignment="1">
      <alignment horizontal="center" vertical="center"/>
    </xf>
    <xf numFmtId="38" fontId="0" fillId="0" borderId="15" xfId="2" applyFont="1" applyBorder="1">
      <alignment vertical="center"/>
    </xf>
    <xf numFmtId="38" fontId="0" fillId="0" borderId="25" xfId="2" applyFont="1" applyBorder="1">
      <alignment vertical="center"/>
    </xf>
    <xf numFmtId="38" fontId="0" fillId="7" borderId="38" xfId="2" applyFont="1" applyFill="1" applyBorder="1">
      <alignment vertical="center"/>
    </xf>
    <xf numFmtId="38" fontId="0" fillId="0" borderId="15" xfId="2" applyFont="1" applyFill="1" applyBorder="1">
      <alignment vertical="center"/>
    </xf>
    <xf numFmtId="38" fontId="0" fillId="0" borderId="16" xfId="2" applyFont="1" applyFill="1" applyBorder="1">
      <alignment vertical="center"/>
    </xf>
    <xf numFmtId="38" fontId="0" fillId="0" borderId="26" xfId="2" applyFont="1" applyFill="1" applyBorder="1">
      <alignment vertical="center"/>
    </xf>
    <xf numFmtId="38" fontId="0" fillId="0" borderId="20" xfId="2" applyFont="1" applyBorder="1" applyAlignment="1">
      <alignment vertical="center" shrinkToFit="1"/>
    </xf>
    <xf numFmtId="38" fontId="0" fillId="0" borderId="13" xfId="2" applyFont="1" applyBorder="1">
      <alignment vertical="center"/>
    </xf>
    <xf numFmtId="38" fontId="0" fillId="7" borderId="14" xfId="2" applyFont="1" applyFill="1" applyBorder="1">
      <alignment vertical="center"/>
    </xf>
    <xf numFmtId="38" fontId="0" fillId="0" borderId="20" xfId="2" applyFont="1" applyFill="1" applyBorder="1">
      <alignment vertical="center"/>
    </xf>
    <xf numFmtId="38" fontId="0" fillId="0" borderId="2" xfId="2" applyFont="1" applyFill="1" applyBorder="1">
      <alignment vertical="center"/>
    </xf>
    <xf numFmtId="38" fontId="0" fillId="0" borderId="27" xfId="2" applyFont="1" applyFill="1" applyBorder="1">
      <alignment vertical="center"/>
    </xf>
    <xf numFmtId="38" fontId="0" fillId="0" borderId="20" xfId="2" applyFont="1" applyBorder="1">
      <alignment vertical="center"/>
    </xf>
    <xf numFmtId="38" fontId="0" fillId="0" borderId="28" xfId="2" applyFont="1" applyBorder="1">
      <alignment vertical="center"/>
    </xf>
    <xf numFmtId="38" fontId="0" fillId="0" borderId="29" xfId="2" applyFont="1" applyBorder="1">
      <alignment vertical="center"/>
    </xf>
    <xf numFmtId="38" fontId="0" fillId="7" borderId="39" xfId="2" applyFont="1" applyFill="1" applyBorder="1">
      <alignment vertical="center"/>
    </xf>
    <xf numFmtId="38" fontId="0" fillId="0" borderId="28" xfId="2" applyFont="1" applyFill="1" applyBorder="1">
      <alignment vertical="center"/>
    </xf>
    <xf numFmtId="38" fontId="0" fillId="0" borderId="30" xfId="2" applyFont="1" applyFill="1" applyBorder="1">
      <alignment vertical="center"/>
    </xf>
    <xf numFmtId="38" fontId="0" fillId="0" borderId="31" xfId="2" applyFont="1" applyFill="1" applyBorder="1">
      <alignment vertical="center"/>
    </xf>
    <xf numFmtId="38" fontId="0" fillId="4" borderId="32" xfId="2" applyFont="1" applyFill="1" applyBorder="1">
      <alignment vertical="center"/>
    </xf>
    <xf numFmtId="38" fontId="0" fillId="4" borderId="33" xfId="2" applyFont="1" applyFill="1" applyBorder="1">
      <alignment vertical="center"/>
    </xf>
    <xf numFmtId="38" fontId="0" fillId="7" borderId="9" xfId="2" applyFont="1" applyFill="1" applyBorder="1">
      <alignment vertical="center"/>
    </xf>
    <xf numFmtId="38" fontId="0" fillId="4" borderId="2" xfId="2" applyFont="1" applyFill="1" applyBorder="1">
      <alignment vertical="center"/>
    </xf>
    <xf numFmtId="38" fontId="16" fillId="4" borderId="34" xfId="2" applyFont="1" applyFill="1" applyBorder="1">
      <alignment vertical="center"/>
    </xf>
    <xf numFmtId="38" fontId="0" fillId="4" borderId="35" xfId="2" applyFont="1" applyFill="1" applyBorder="1">
      <alignment vertical="center"/>
    </xf>
    <xf numFmtId="38" fontId="15" fillId="0" borderId="16" xfId="2" applyFont="1" applyBorder="1">
      <alignment vertical="center"/>
    </xf>
    <xf numFmtId="40" fontId="1" fillId="7" borderId="38" xfId="2" applyNumberFormat="1" applyFont="1" applyFill="1" applyBorder="1">
      <alignment vertical="center"/>
    </xf>
    <xf numFmtId="40" fontId="1" fillId="7" borderId="14" xfId="2" applyNumberFormat="1" applyFont="1" applyFill="1" applyBorder="1">
      <alignment vertical="center"/>
    </xf>
    <xf numFmtId="38" fontId="16" fillId="0" borderId="0" xfId="2" applyFont="1">
      <alignment vertical="center"/>
    </xf>
    <xf numFmtId="40" fontId="1" fillId="7" borderId="39" xfId="2" applyNumberFormat="1" applyFont="1" applyFill="1" applyBorder="1">
      <alignment vertical="center"/>
    </xf>
    <xf numFmtId="38" fontId="15" fillId="5" borderId="16" xfId="2" applyFont="1" applyFill="1" applyBorder="1">
      <alignment vertical="center"/>
    </xf>
    <xf numFmtId="38" fontId="1" fillId="7" borderId="38" xfId="2" applyFont="1" applyFill="1" applyBorder="1">
      <alignment vertical="center"/>
    </xf>
    <xf numFmtId="38" fontId="1" fillId="7" borderId="14" xfId="2" applyFont="1" applyFill="1" applyBorder="1">
      <alignment vertical="center"/>
    </xf>
    <xf numFmtId="38" fontId="1" fillId="5" borderId="30" xfId="2" applyFont="1" applyFill="1" applyBorder="1">
      <alignment vertical="center"/>
    </xf>
    <xf numFmtId="38" fontId="1" fillId="5" borderId="29" xfId="2" applyFont="1" applyFill="1" applyBorder="1">
      <alignment vertical="center"/>
    </xf>
    <xf numFmtId="38" fontId="1" fillId="7" borderId="39" xfId="2" applyFont="1" applyFill="1" applyBorder="1">
      <alignment vertical="center"/>
    </xf>
    <xf numFmtId="38" fontId="1" fillId="5" borderId="28" xfId="2" applyFont="1" applyFill="1" applyBorder="1">
      <alignment vertical="center"/>
    </xf>
    <xf numFmtId="38" fontId="1" fillId="5" borderId="31" xfId="2" applyFont="1" applyFill="1" applyBorder="1">
      <alignment vertical="center"/>
    </xf>
    <xf numFmtId="38" fontId="17" fillId="0" borderId="0" xfId="2" applyFont="1">
      <alignment vertical="center"/>
    </xf>
    <xf numFmtId="38" fontId="17" fillId="5" borderId="0" xfId="2" applyFont="1" applyFill="1">
      <alignment vertical="center"/>
    </xf>
    <xf numFmtId="38" fontId="17" fillId="0" borderId="0" xfId="2" applyFont="1" applyFill="1">
      <alignment vertical="center"/>
    </xf>
    <xf numFmtId="0" fontId="19" fillId="0" borderId="0" xfId="0" applyFont="1" applyFill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5" xfId="1" applyFont="1" applyBorder="1" applyAlignment="1">
      <alignment horizontal="left" vertical="top"/>
    </xf>
    <xf numFmtId="0" fontId="5" fillId="0" borderId="6" xfId="1" applyFont="1" applyBorder="1" applyAlignment="1">
      <alignment horizontal="left" vertical="top"/>
    </xf>
    <xf numFmtId="0" fontId="5" fillId="0" borderId="7" xfId="1" applyFont="1" applyBorder="1" applyAlignment="1">
      <alignment horizontal="left" vertical="top"/>
    </xf>
    <xf numFmtId="0" fontId="5" fillId="0" borderId="9" xfId="1" applyFont="1" applyBorder="1" applyAlignment="1">
      <alignment horizontal="left" vertical="top"/>
    </xf>
    <xf numFmtId="0" fontId="5" fillId="0" borderId="0" xfId="1" applyFont="1" applyBorder="1" applyAlignment="1">
      <alignment horizontal="left" vertical="top"/>
    </xf>
    <xf numFmtId="0" fontId="5" fillId="0" borderId="10" xfId="1" applyFont="1" applyBorder="1" applyAlignment="1">
      <alignment horizontal="left" vertical="top"/>
    </xf>
    <xf numFmtId="0" fontId="5" fillId="0" borderId="11" xfId="1" applyFont="1" applyBorder="1" applyAlignment="1">
      <alignment horizontal="left" vertical="top"/>
    </xf>
    <xf numFmtId="0" fontId="5" fillId="0" borderId="12" xfId="1" applyFont="1" applyBorder="1" applyAlignment="1">
      <alignment horizontal="left" vertical="top"/>
    </xf>
    <xf numFmtId="0" fontId="5" fillId="0" borderId="3" xfId="1" applyFont="1" applyBorder="1" applyAlignment="1">
      <alignment horizontal="left" vertical="top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5" fillId="0" borderId="5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5" fillId="0" borderId="1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left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/>
    </xf>
    <xf numFmtId="0" fontId="6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2" borderId="13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center" vertical="center"/>
    </xf>
    <xf numFmtId="0" fontId="13" fillId="0" borderId="0" xfId="1" applyFont="1" applyFill="1" applyAlignment="1">
      <alignment horizontal="left"/>
    </xf>
    <xf numFmtId="0" fontId="7" fillId="3" borderId="2" xfId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 shrinkToFit="1"/>
    </xf>
    <xf numFmtId="0" fontId="7" fillId="3" borderId="1" xfId="1" applyFont="1" applyFill="1" applyBorder="1" applyAlignment="1">
      <alignment horizontal="center" vertical="center" shrinkToFit="1"/>
    </xf>
    <xf numFmtId="0" fontId="7" fillId="3" borderId="14" xfId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7" fillId="0" borderId="7" xfId="1" applyFont="1" applyFill="1" applyBorder="1" applyAlignment="1">
      <alignment horizontal="center" vertical="center" shrinkToFit="1"/>
    </xf>
    <xf numFmtId="0" fontId="7" fillId="3" borderId="2" xfId="1" applyFont="1" applyFill="1" applyBorder="1" applyAlignment="1">
      <alignment horizontal="center" vertical="center" shrinkToFit="1"/>
    </xf>
    <xf numFmtId="0" fontId="7" fillId="3" borderId="2" xfId="1" applyFont="1" applyFill="1" applyBorder="1" applyAlignment="1">
      <alignment vertical="center"/>
    </xf>
    <xf numFmtId="0" fontId="7" fillId="3" borderId="2" xfId="1" applyFont="1" applyFill="1" applyBorder="1" applyAlignment="1">
      <alignment horizontal="left" vertical="center"/>
    </xf>
    <xf numFmtId="0" fontId="7" fillId="3" borderId="13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6" borderId="0" xfId="1" applyFont="1" applyFill="1" applyBorder="1" applyAlignment="1">
      <alignment horizontal="center" vertical="center" shrinkToFit="1"/>
    </xf>
    <xf numFmtId="14" fontId="7" fillId="3" borderId="13" xfId="1" applyNumberFormat="1" applyFont="1" applyFill="1" applyBorder="1" applyAlignment="1">
      <alignment horizontal="center" vertical="center" shrinkToFit="1"/>
    </xf>
    <xf numFmtId="0" fontId="7" fillId="0" borderId="11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6" borderId="6" xfId="1" applyFont="1" applyFill="1" applyBorder="1" applyAlignment="1">
      <alignment horizontal="center" vertical="center" shrinkToFit="1"/>
    </xf>
    <xf numFmtId="0" fontId="7" fillId="6" borderId="7" xfId="1" applyFont="1" applyFill="1" applyBorder="1" applyAlignment="1">
      <alignment horizontal="center" vertical="center" shrinkToFit="1"/>
    </xf>
    <xf numFmtId="38" fontId="0" fillId="0" borderId="15" xfId="2" applyFont="1" applyBorder="1" applyAlignment="1">
      <alignment vertical="center" textRotation="255"/>
    </xf>
    <xf numFmtId="0" fontId="10" fillId="0" borderId="20" xfId="3" applyBorder="1" applyAlignment="1">
      <alignment vertical="center" textRotation="255"/>
    </xf>
    <xf numFmtId="0" fontId="10" fillId="0" borderId="28" xfId="3" applyBorder="1" applyAlignment="1">
      <alignment vertical="center" textRotation="255"/>
    </xf>
    <xf numFmtId="38" fontId="0" fillId="5" borderId="15" xfId="2" applyFont="1" applyFill="1" applyBorder="1" applyAlignment="1">
      <alignment vertical="center" textRotation="255"/>
    </xf>
    <xf numFmtId="0" fontId="10" fillId="5" borderId="20" xfId="3" applyFill="1" applyBorder="1" applyAlignment="1">
      <alignment vertical="center" textRotation="255"/>
    </xf>
    <xf numFmtId="0" fontId="10" fillId="5" borderId="28" xfId="3" applyFill="1" applyBorder="1" applyAlignment="1">
      <alignment vertical="center" textRotation="255"/>
    </xf>
    <xf numFmtId="38" fontId="14" fillId="0" borderId="0" xfId="2" applyFont="1" applyAlignment="1">
      <alignment horizontal="center" vertical="center"/>
    </xf>
    <xf numFmtId="38" fontId="0" fillId="0" borderId="15" xfId="2" applyFont="1" applyBorder="1" applyAlignment="1">
      <alignment vertical="center"/>
    </xf>
    <xf numFmtId="0" fontId="10" fillId="0" borderId="20" xfId="3" applyBorder="1" applyAlignment="1">
      <alignment vertical="center"/>
    </xf>
    <xf numFmtId="0" fontId="10" fillId="0" borderId="37" xfId="3" applyBorder="1" applyAlignment="1">
      <alignment vertical="center"/>
    </xf>
    <xf numFmtId="0" fontId="10" fillId="0" borderId="40" xfId="3" applyBorder="1" applyAlignment="1">
      <alignment vertical="center"/>
    </xf>
    <xf numFmtId="38" fontId="0" fillId="0" borderId="16" xfId="2" applyFont="1" applyBorder="1" applyAlignment="1">
      <alignment vertical="center"/>
    </xf>
    <xf numFmtId="0" fontId="10" fillId="0" borderId="2" xfId="3" applyBorder="1" applyAlignment="1">
      <alignment vertical="center"/>
    </xf>
    <xf numFmtId="0" fontId="10" fillId="0" borderId="4" xfId="3" applyBorder="1" applyAlignment="1">
      <alignment vertical="center"/>
    </xf>
    <xf numFmtId="38" fontId="0" fillId="0" borderId="25" xfId="2" applyFont="1" applyBorder="1" applyAlignment="1">
      <alignment vertical="center"/>
    </xf>
    <xf numFmtId="0" fontId="10" fillId="0" borderId="13" xfId="3" applyBorder="1" applyAlignment="1">
      <alignment vertical="center"/>
    </xf>
    <xf numFmtId="0" fontId="10" fillId="0" borderId="5" xfId="3" applyBorder="1" applyAlignment="1">
      <alignment vertical="center"/>
    </xf>
    <xf numFmtId="38" fontId="0" fillId="0" borderId="17" xfId="2" applyFont="1" applyBorder="1" applyAlignment="1">
      <alignment horizontal="center" vertical="center"/>
    </xf>
    <xf numFmtId="38" fontId="0" fillId="0" borderId="18" xfId="2" applyFont="1" applyBorder="1" applyAlignment="1">
      <alignment horizontal="center" vertical="center"/>
    </xf>
    <xf numFmtId="38" fontId="0" fillId="0" borderId="19" xfId="2" applyFont="1" applyBorder="1" applyAlignment="1">
      <alignment horizontal="center" vertical="center"/>
    </xf>
    <xf numFmtId="38" fontId="0" fillId="0" borderId="21" xfId="2" applyFont="1" applyBorder="1" applyAlignment="1">
      <alignment horizontal="center" vertical="center"/>
    </xf>
    <xf numFmtId="38" fontId="0" fillId="0" borderId="12" xfId="2" applyFont="1" applyBorder="1" applyAlignment="1">
      <alignment horizontal="center" vertical="center"/>
    </xf>
    <xf numFmtId="38" fontId="0" fillId="0" borderId="22" xfId="2" applyFont="1" applyBorder="1" applyAlignment="1">
      <alignment horizontal="center" vertical="center"/>
    </xf>
  </cellXfs>
  <cellStyles count="5">
    <cellStyle name="桁区切り 2" xfId="2"/>
    <cellStyle name="標準" xfId="0" builtinId="0"/>
    <cellStyle name="標準 2" xfId="3"/>
    <cellStyle name="標準 6" xfId="4"/>
    <cellStyle name="標準_要綱様式類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2"/>
  <sheetViews>
    <sheetView tabSelected="1" view="pageBreakPreview" topLeftCell="A22" zoomScale="70" zoomScaleNormal="100" zoomScaleSheetLayoutView="70" workbookViewId="0">
      <selection activeCell="A50" sqref="A50:C52"/>
    </sheetView>
  </sheetViews>
  <sheetFormatPr defaultRowHeight="14.25"/>
  <cols>
    <col min="1" max="1" width="4.25" style="2" customWidth="1"/>
    <col min="2" max="2" width="3.875" style="2" customWidth="1"/>
    <col min="3" max="3" width="9" style="2"/>
    <col min="4" max="4" width="4" style="2" customWidth="1"/>
    <col min="5" max="9" width="3.875" style="2" customWidth="1"/>
    <col min="10" max="10" width="2.625" style="2" customWidth="1"/>
    <col min="11" max="11" width="2.25" style="2" customWidth="1"/>
    <col min="12" max="15" width="9" style="2"/>
    <col min="16" max="16" width="3.375" style="2" customWidth="1"/>
    <col min="17" max="16384" width="9" style="2"/>
  </cols>
  <sheetData>
    <row r="1" spans="1:16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149" t="s">
        <v>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"/>
    </row>
    <row r="4" spans="1:16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</row>
    <row r="5" spans="1:16">
      <c r="A5" s="150" t="s">
        <v>109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"/>
    </row>
    <row r="6" spans="1:16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>
      <c r="A7" s="151"/>
      <c r="B7" s="151"/>
      <c r="C7" s="1" t="s">
        <v>89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9.5" customHeight="1">
      <c r="A8" s="1"/>
      <c r="B8" s="1"/>
      <c r="C8" s="1"/>
      <c r="D8" s="1"/>
      <c r="E8" s="1"/>
      <c r="F8" s="1"/>
      <c r="G8" s="1"/>
      <c r="H8" s="1"/>
      <c r="I8" s="1"/>
      <c r="J8" s="1" t="s">
        <v>1</v>
      </c>
      <c r="K8" s="1"/>
      <c r="M8" s="148"/>
      <c r="N8" s="148"/>
      <c r="O8" s="148"/>
      <c r="P8" s="1"/>
    </row>
    <row r="9" spans="1:16" ht="26.25" customHeight="1">
      <c r="A9" s="4"/>
      <c r="B9" s="4"/>
      <c r="C9" s="4"/>
      <c r="D9" s="4"/>
      <c r="E9" s="4"/>
      <c r="F9" s="4"/>
      <c r="G9" s="4"/>
      <c r="H9" s="4"/>
      <c r="I9" s="4"/>
      <c r="J9" s="4" t="s">
        <v>2</v>
      </c>
      <c r="K9" s="4"/>
      <c r="M9" s="148"/>
      <c r="N9" s="148"/>
      <c r="O9" s="148"/>
      <c r="P9" s="5" t="s">
        <v>14</v>
      </c>
    </row>
    <row r="10" spans="1:16" ht="10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>
      <c r="A11" s="1" t="s">
        <v>64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>
      <c r="A13" s="1" t="s">
        <v>15</v>
      </c>
      <c r="B13" s="1"/>
      <c r="C13" s="1"/>
      <c r="D13" s="17" t="s">
        <v>16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>
      <c r="A14" s="1"/>
      <c r="B14" s="18" t="s">
        <v>18</v>
      </c>
      <c r="C14" s="1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>
      <c r="A15" s="1"/>
      <c r="B15" s="20" t="s">
        <v>17</v>
      </c>
      <c r="C15" s="21" t="s">
        <v>51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>
      <c r="A16" s="1"/>
      <c r="B16" s="20" t="s">
        <v>17</v>
      </c>
      <c r="C16" s="21" t="s">
        <v>52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>
      <c r="A17" s="1"/>
      <c r="B17" s="20" t="s">
        <v>17</v>
      </c>
      <c r="C17" s="21" t="s">
        <v>93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s="6" customFormat="1" ht="10.5" customHeight="1">
      <c r="A18" s="7"/>
      <c r="B18" s="7"/>
      <c r="P18" s="4"/>
    </row>
    <row r="19" spans="1:16">
      <c r="A19" s="1" t="s">
        <v>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9.5" customHeight="1">
      <c r="A20" s="1"/>
      <c r="B20" s="4" t="s">
        <v>112</v>
      </c>
      <c r="C20" s="4"/>
      <c r="D20" s="71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"/>
    </row>
    <row r="21" spans="1:16" ht="19.5" customHeight="1">
      <c r="A21" s="1"/>
      <c r="B21" s="4" t="s">
        <v>113</v>
      </c>
      <c r="C21" s="4"/>
      <c r="D21" s="71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"/>
    </row>
    <row r="22" spans="1:16" ht="10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>
      <c r="A23" s="1" t="s">
        <v>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21" customHeight="1">
      <c r="A24" s="1"/>
      <c r="B24" s="1"/>
      <c r="C24" s="8"/>
      <c r="D24" s="9"/>
      <c r="E24" s="9" t="s">
        <v>10</v>
      </c>
      <c r="F24" s="9"/>
      <c r="G24" s="9" t="s">
        <v>12</v>
      </c>
      <c r="H24" s="9"/>
      <c r="I24" s="9" t="s">
        <v>13</v>
      </c>
      <c r="J24" s="1"/>
      <c r="K24" s="1"/>
      <c r="L24" s="1"/>
      <c r="M24" s="1"/>
      <c r="N24" s="1"/>
      <c r="O24" s="1"/>
      <c r="P24" s="1"/>
    </row>
    <row r="25" spans="1:16" ht="10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B27" s="1" t="s">
        <v>114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B28" s="1" t="s">
        <v>115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0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0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0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49" spans="1:14">
      <c r="A49" s="132" t="s">
        <v>155</v>
      </c>
    </row>
    <row r="50" spans="1:14">
      <c r="A50" s="133" t="s">
        <v>136</v>
      </c>
      <c r="B50" s="134"/>
      <c r="C50" s="134"/>
      <c r="D50" s="139" t="s">
        <v>137</v>
      </c>
      <c r="E50" s="140"/>
      <c r="F50" s="140"/>
      <c r="G50" s="140"/>
      <c r="H50" s="140"/>
      <c r="I50" s="140"/>
      <c r="J50" s="141"/>
      <c r="K50" s="139" t="s">
        <v>138</v>
      </c>
      <c r="L50" s="140"/>
      <c r="M50" s="140"/>
      <c r="N50" s="141"/>
    </row>
    <row r="51" spans="1:14">
      <c r="A51" s="135"/>
      <c r="B51" s="136"/>
      <c r="C51" s="136"/>
      <c r="D51" s="142"/>
      <c r="E51" s="143"/>
      <c r="F51" s="143"/>
      <c r="G51" s="143"/>
      <c r="H51" s="143"/>
      <c r="I51" s="143"/>
      <c r="J51" s="144"/>
      <c r="K51" s="142"/>
      <c r="L51" s="143"/>
      <c r="M51" s="143"/>
      <c r="N51" s="144"/>
    </row>
    <row r="52" spans="1:14">
      <c r="A52" s="137"/>
      <c r="B52" s="138"/>
      <c r="C52" s="138"/>
      <c r="D52" s="145"/>
      <c r="E52" s="146"/>
      <c r="F52" s="146"/>
      <c r="G52" s="146"/>
      <c r="H52" s="146"/>
      <c r="I52" s="146"/>
      <c r="J52" s="147"/>
      <c r="K52" s="145"/>
      <c r="L52" s="146"/>
      <c r="M52" s="146"/>
      <c r="N52" s="147"/>
    </row>
  </sheetData>
  <customSheetViews>
    <customSheetView guid="{BDCD6DFE-92AF-4970-A979-4D512BE9D72D}" showPageBreaks="1" printArea="1" view="pageBreakPreview" topLeftCell="A7">
      <selection activeCell="J23" sqref="J23"/>
      <pageMargins left="0.78700000000000003" right="0.24" top="0.98399999999999999" bottom="0.98399999999999999" header="0.51200000000000001" footer="0.51200000000000001"/>
      <pageSetup paperSize="9" orientation="portrait" r:id="rId1"/>
      <headerFooter alignWithMargins="0"/>
    </customSheetView>
    <customSheetView guid="{EF306461-9886-4D19-8AA8-9BA23E14AFA7}" showPageBreaks="1" printArea="1" view="pageBreakPreview" topLeftCell="A7">
      <selection activeCell="J23" sqref="J23"/>
      <pageMargins left="0.78700000000000003" right="0.24" top="0.98399999999999999" bottom="0.98399999999999999" header="0.51200000000000001" footer="0.51200000000000001"/>
      <pageSetup paperSize="9" orientation="portrait" r:id="rId2"/>
      <headerFooter alignWithMargins="0"/>
    </customSheetView>
  </customSheetViews>
  <mergeCells count="10">
    <mergeCell ref="A3:O3"/>
    <mergeCell ref="A5:O5"/>
    <mergeCell ref="A7:B7"/>
    <mergeCell ref="M8:O8"/>
    <mergeCell ref="M9:O9"/>
    <mergeCell ref="A50:C52"/>
    <mergeCell ref="K50:N52"/>
    <mergeCell ref="E20:O20"/>
    <mergeCell ref="E21:O21"/>
    <mergeCell ref="D50:J52"/>
  </mergeCells>
  <phoneticPr fontId="2"/>
  <dataValidations count="1">
    <dataValidation type="list" showInputMessage="1" showErrorMessage="1" sqref="B15:B17">
      <formula1>"□,☑"</formula1>
    </dataValidation>
  </dataValidations>
  <pageMargins left="0.78700000000000003" right="0.24" top="0.98399999999999999" bottom="0.98399999999999999" header="0.51200000000000001" footer="0.51200000000000001"/>
  <pageSetup paperSize="9"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view="pageBreakPreview" topLeftCell="A25" zoomScale="70" zoomScaleNormal="100" zoomScaleSheetLayoutView="70" workbookViewId="0">
      <selection activeCell="N41" sqref="N41"/>
    </sheetView>
  </sheetViews>
  <sheetFormatPr defaultRowHeight="14.25"/>
  <cols>
    <col min="1" max="1" width="1.625" style="2" customWidth="1"/>
    <col min="2" max="2" width="2.125" style="2" customWidth="1"/>
    <col min="3" max="3" width="7.625" style="2" customWidth="1"/>
    <col min="4" max="4" width="3.25" style="2" customWidth="1"/>
    <col min="5" max="6" width="3.75" style="2" customWidth="1"/>
    <col min="7" max="7" width="3.125" style="2" customWidth="1"/>
    <col min="8" max="8" width="5.875" style="2" customWidth="1"/>
    <col min="9" max="9" width="7.625" style="2" customWidth="1"/>
    <col min="10" max="10" width="6" style="2" customWidth="1"/>
    <col min="11" max="11" width="8" style="2" customWidth="1"/>
    <col min="12" max="12" width="6" style="2" customWidth="1"/>
    <col min="13" max="13" width="7.625" style="2" customWidth="1"/>
    <col min="14" max="14" width="11.5" style="2" customWidth="1"/>
    <col min="15" max="15" width="8.625" style="2" customWidth="1"/>
    <col min="16" max="16" width="3.875" style="2" customWidth="1"/>
    <col min="17" max="16384" width="9" style="2"/>
  </cols>
  <sheetData>
    <row r="1" spans="1:18">
      <c r="A1" s="165" t="s">
        <v>91</v>
      </c>
      <c r="B1" s="165"/>
      <c r="C1" s="165"/>
      <c r="D1" s="165"/>
      <c r="E1" s="165"/>
      <c r="F1" s="165"/>
      <c r="G1" s="165"/>
      <c r="H1" s="165"/>
    </row>
    <row r="2" spans="1:18" ht="10.5" customHeight="1"/>
    <row r="3" spans="1:18">
      <c r="B3" s="169" t="s">
        <v>0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1:18" ht="10.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8">
      <c r="A5" s="171" t="s">
        <v>110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</row>
    <row r="6" spans="1:18" ht="10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8">
      <c r="C7" s="2" t="s">
        <v>154</v>
      </c>
    </row>
    <row r="8" spans="1:18" ht="10.5" customHeight="1"/>
    <row r="9" spans="1:18" ht="18.75" customHeight="1">
      <c r="I9" s="167" t="s">
        <v>119</v>
      </c>
      <c r="J9" s="167"/>
      <c r="K9" s="167"/>
      <c r="L9" s="81"/>
      <c r="M9" s="81"/>
      <c r="N9" s="81"/>
      <c r="O9" s="170"/>
      <c r="P9" s="170"/>
      <c r="Q9" s="170"/>
      <c r="R9" s="170"/>
    </row>
    <row r="10" spans="1:18" ht="18.75" customHeight="1">
      <c r="B10" s="6"/>
      <c r="C10" s="6"/>
      <c r="D10" s="6"/>
      <c r="E10" s="6"/>
      <c r="F10" s="6"/>
      <c r="G10" s="6"/>
      <c r="H10" s="6"/>
      <c r="I10" s="166" t="s">
        <v>120</v>
      </c>
      <c r="J10" s="166"/>
      <c r="K10" s="166"/>
      <c r="L10" s="170"/>
      <c r="M10" s="170"/>
      <c r="N10" s="170"/>
      <c r="O10" s="170"/>
      <c r="P10" s="11" t="s">
        <v>19</v>
      </c>
    </row>
    <row r="11" spans="1:18" ht="10.5" customHeight="1"/>
    <row r="12" spans="1:18">
      <c r="B12" s="168" t="s">
        <v>122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</row>
    <row r="13" spans="1:18" ht="10.5" customHeight="1"/>
    <row r="14" spans="1:18">
      <c r="B14" s="13" t="s">
        <v>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8" s="6" customFormat="1" ht="10.5" customHeight="1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8" s="6" customFormat="1" ht="18" customHeight="1">
      <c r="B16" s="14"/>
      <c r="C16" s="173" t="s">
        <v>100</v>
      </c>
      <c r="D16" s="174"/>
      <c r="E16" s="174"/>
      <c r="F16" s="174"/>
      <c r="G16" s="174"/>
      <c r="H16" s="175"/>
      <c r="I16" s="176" t="s">
        <v>7</v>
      </c>
      <c r="J16" s="177"/>
      <c r="K16" s="177"/>
      <c r="L16" s="178"/>
      <c r="M16" s="176" t="s">
        <v>8</v>
      </c>
      <c r="N16" s="177"/>
      <c r="O16" s="178"/>
    </row>
    <row r="17" spans="2:15" s="6" customFormat="1" ht="26.25" customHeight="1">
      <c r="B17" s="14"/>
      <c r="C17" s="152"/>
      <c r="D17" s="153"/>
      <c r="E17" s="153"/>
      <c r="F17" s="153"/>
      <c r="G17" s="153"/>
      <c r="H17" s="154"/>
      <c r="I17" s="152"/>
      <c r="J17" s="179"/>
      <c r="K17" s="179"/>
      <c r="L17" s="180"/>
      <c r="M17" s="152"/>
      <c r="N17" s="153"/>
      <c r="O17" s="154"/>
    </row>
    <row r="18" spans="2:15" s="6" customFormat="1" ht="26.25" customHeight="1">
      <c r="B18" s="14"/>
      <c r="C18" s="155"/>
      <c r="D18" s="156"/>
      <c r="E18" s="156"/>
      <c r="F18" s="156"/>
      <c r="G18" s="156"/>
      <c r="H18" s="157"/>
      <c r="I18" s="181"/>
      <c r="J18" s="170"/>
      <c r="K18" s="170"/>
      <c r="L18" s="182"/>
      <c r="M18" s="155"/>
      <c r="N18" s="156"/>
      <c r="O18" s="157"/>
    </row>
    <row r="19" spans="2:15" s="6" customFormat="1" ht="26.25" customHeight="1">
      <c r="B19" s="14"/>
      <c r="C19" s="155"/>
      <c r="D19" s="156"/>
      <c r="E19" s="156"/>
      <c r="F19" s="156"/>
      <c r="G19" s="156"/>
      <c r="H19" s="157"/>
      <c r="I19" s="181"/>
      <c r="J19" s="170"/>
      <c r="K19" s="170"/>
      <c r="L19" s="182"/>
      <c r="M19" s="155"/>
      <c r="N19" s="156"/>
      <c r="O19" s="157"/>
    </row>
    <row r="20" spans="2:15" s="6" customFormat="1" ht="26.25" customHeight="1">
      <c r="B20" s="14"/>
      <c r="C20" s="155"/>
      <c r="D20" s="156"/>
      <c r="E20" s="156"/>
      <c r="F20" s="156"/>
      <c r="G20" s="156"/>
      <c r="H20" s="157"/>
      <c r="I20" s="181"/>
      <c r="J20" s="170"/>
      <c r="K20" s="170"/>
      <c r="L20" s="182"/>
      <c r="M20" s="155"/>
      <c r="N20" s="156"/>
      <c r="O20" s="157"/>
    </row>
    <row r="21" spans="2:15" s="6" customFormat="1" ht="26.25" customHeight="1">
      <c r="B21" s="14"/>
      <c r="C21" s="155"/>
      <c r="D21" s="156"/>
      <c r="E21" s="156"/>
      <c r="F21" s="156"/>
      <c r="G21" s="156"/>
      <c r="H21" s="157"/>
      <c r="I21" s="181"/>
      <c r="J21" s="170"/>
      <c r="K21" s="170"/>
      <c r="L21" s="182"/>
      <c r="M21" s="155"/>
      <c r="N21" s="156"/>
      <c r="O21" s="157"/>
    </row>
    <row r="22" spans="2:15" s="6" customFormat="1" ht="26.25" customHeight="1">
      <c r="B22" s="14"/>
      <c r="C22" s="155"/>
      <c r="D22" s="156"/>
      <c r="E22" s="156"/>
      <c r="F22" s="156"/>
      <c r="G22" s="156"/>
      <c r="H22" s="157"/>
      <c r="I22" s="181"/>
      <c r="J22" s="170"/>
      <c r="K22" s="170"/>
      <c r="L22" s="182"/>
      <c r="M22" s="155"/>
      <c r="N22" s="156"/>
      <c r="O22" s="157"/>
    </row>
    <row r="23" spans="2:15" s="6" customFormat="1" ht="26.25" customHeight="1">
      <c r="B23" s="14"/>
      <c r="C23" s="155"/>
      <c r="D23" s="156"/>
      <c r="E23" s="156"/>
      <c r="F23" s="156"/>
      <c r="G23" s="156"/>
      <c r="H23" s="157"/>
      <c r="I23" s="181"/>
      <c r="J23" s="170"/>
      <c r="K23" s="170"/>
      <c r="L23" s="182"/>
      <c r="M23" s="155"/>
      <c r="N23" s="156"/>
      <c r="O23" s="157"/>
    </row>
    <row r="24" spans="2:15" s="6" customFormat="1" ht="26.25" customHeight="1">
      <c r="B24" s="14"/>
      <c r="C24" s="155"/>
      <c r="D24" s="156"/>
      <c r="E24" s="156"/>
      <c r="F24" s="156"/>
      <c r="G24" s="156"/>
      <c r="H24" s="157"/>
      <c r="I24" s="181"/>
      <c r="J24" s="170"/>
      <c r="K24" s="170"/>
      <c r="L24" s="182"/>
      <c r="M24" s="155"/>
      <c r="N24" s="156"/>
      <c r="O24" s="157"/>
    </row>
    <row r="25" spans="2:15" s="6" customFormat="1" ht="26.25" customHeight="1">
      <c r="B25" s="14"/>
      <c r="C25" s="158"/>
      <c r="D25" s="159"/>
      <c r="E25" s="159"/>
      <c r="F25" s="159"/>
      <c r="G25" s="159"/>
      <c r="H25" s="160"/>
      <c r="I25" s="183"/>
      <c r="J25" s="184"/>
      <c r="K25" s="184"/>
      <c r="L25" s="185"/>
      <c r="M25" s="158"/>
      <c r="N25" s="159"/>
      <c r="O25" s="160"/>
    </row>
    <row r="26" spans="2:15" s="6" customFormat="1" ht="10.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2:15">
      <c r="B27" s="2" t="s">
        <v>101</v>
      </c>
    </row>
    <row r="28" spans="2:15">
      <c r="B28" s="2" t="s">
        <v>152</v>
      </c>
      <c r="F28" s="172"/>
      <c r="G28" s="172"/>
      <c r="H28" s="172"/>
      <c r="I28" s="172"/>
      <c r="J28" s="172"/>
      <c r="K28" s="172"/>
      <c r="L28" s="172"/>
      <c r="M28" s="172"/>
      <c r="N28" s="172"/>
    </row>
    <row r="29" spans="2:15">
      <c r="B29" s="2" t="s">
        <v>153</v>
      </c>
      <c r="F29" s="167"/>
      <c r="G29" s="167"/>
      <c r="H29" s="167"/>
      <c r="I29" s="167"/>
      <c r="J29" s="167"/>
      <c r="K29" s="167"/>
      <c r="L29" s="167"/>
      <c r="M29" s="167"/>
      <c r="N29" s="167"/>
    </row>
    <row r="30" spans="2:15" ht="10.5" customHeight="1"/>
    <row r="31" spans="2:15">
      <c r="B31" s="2" t="s">
        <v>102</v>
      </c>
    </row>
    <row r="32" spans="2:15" ht="21" customHeight="1">
      <c r="B32" s="15"/>
      <c r="C32" s="16"/>
      <c r="D32" s="16" t="s">
        <v>10</v>
      </c>
      <c r="E32" s="16"/>
      <c r="F32" s="16" t="s">
        <v>12</v>
      </c>
      <c r="G32" s="16"/>
      <c r="H32" s="16" t="s">
        <v>13</v>
      </c>
    </row>
    <row r="33" spans="1:16" ht="10.5" customHeight="1"/>
    <row r="34" spans="1:16">
      <c r="B34" s="2" t="s">
        <v>103</v>
      </c>
    </row>
    <row r="35" spans="1:16"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70"/>
    </row>
    <row r="36" spans="1:16"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70"/>
    </row>
    <row r="37" spans="1:16"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70"/>
    </row>
    <row r="38" spans="1:16"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70"/>
    </row>
    <row r="39" spans="1:16"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70"/>
    </row>
    <row r="40" spans="1:16" ht="10.5" customHeight="1"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</row>
    <row r="42" spans="1:16">
      <c r="B42" s="2" t="s">
        <v>117</v>
      </c>
    </row>
    <row r="43" spans="1:16">
      <c r="B43" s="2" t="s">
        <v>118</v>
      </c>
    </row>
    <row r="45" spans="1:16">
      <c r="A45" s="132" t="s">
        <v>155</v>
      </c>
    </row>
    <row r="46" spans="1:16">
      <c r="A46" s="133" t="s">
        <v>135</v>
      </c>
      <c r="B46" s="134"/>
      <c r="C46" s="161"/>
      <c r="D46" s="139" t="s">
        <v>137</v>
      </c>
      <c r="E46" s="140"/>
      <c r="F46" s="140"/>
      <c r="G46" s="140"/>
      <c r="H46" s="140"/>
      <c r="I46" s="140"/>
      <c r="J46" s="141"/>
      <c r="K46" s="139" t="s">
        <v>138</v>
      </c>
      <c r="L46" s="140"/>
      <c r="M46" s="140"/>
      <c r="N46" s="141"/>
    </row>
    <row r="47" spans="1:16">
      <c r="A47" s="135"/>
      <c r="B47" s="136"/>
      <c r="C47" s="162"/>
      <c r="D47" s="142"/>
      <c r="E47" s="143"/>
      <c r="F47" s="143"/>
      <c r="G47" s="143"/>
      <c r="H47" s="143"/>
      <c r="I47" s="143"/>
      <c r="J47" s="144"/>
      <c r="K47" s="142"/>
      <c r="L47" s="143"/>
      <c r="M47" s="143"/>
      <c r="N47" s="144"/>
    </row>
    <row r="48" spans="1:16">
      <c r="A48" s="137"/>
      <c r="B48" s="138"/>
      <c r="C48" s="163"/>
      <c r="D48" s="145"/>
      <c r="E48" s="146"/>
      <c r="F48" s="146"/>
      <c r="G48" s="146"/>
      <c r="H48" s="146"/>
      <c r="I48" s="146"/>
      <c r="J48" s="147"/>
      <c r="K48" s="145"/>
      <c r="L48" s="146"/>
      <c r="M48" s="146"/>
      <c r="N48" s="147"/>
    </row>
  </sheetData>
  <customSheetViews>
    <customSheetView guid="{BDCD6DFE-92AF-4970-A979-4D512BE9D72D}" showPageBreaks="1" printArea="1" view="pageBreakPreview">
      <selection sqref="A1:Z1"/>
      <pageMargins left="0.78700000000000003" right="0.78700000000000003" top="0.98399999999999999" bottom="0.98399999999999999" header="0.51200000000000001" footer="0.51200000000000001"/>
      <pageSetup paperSize="9" orientation="portrait" r:id="rId1"/>
      <headerFooter alignWithMargins="0"/>
    </customSheetView>
    <customSheetView guid="{EF306461-9886-4D19-8AA8-9BA23E14AFA7}" showPageBreaks="1" printArea="1" view="pageBreakPreview">
      <selection sqref="A1:Z1"/>
      <pageMargins left="0.78700000000000003" right="0.78700000000000003" top="0.98399999999999999" bottom="0.98399999999999999" header="0.51200000000000001" footer="0.51200000000000001"/>
      <pageSetup paperSize="9" orientation="portrait" r:id="rId2"/>
      <headerFooter alignWithMargins="0"/>
    </customSheetView>
  </customSheetViews>
  <mergeCells count="20">
    <mergeCell ref="C16:H16"/>
    <mergeCell ref="I16:L16"/>
    <mergeCell ref="M16:O16"/>
    <mergeCell ref="C17:H25"/>
    <mergeCell ref="I17:L25"/>
    <mergeCell ref="A1:H1"/>
    <mergeCell ref="I10:K10"/>
    <mergeCell ref="I9:K9"/>
    <mergeCell ref="B12:P12"/>
    <mergeCell ref="B3:O3"/>
    <mergeCell ref="O9:R9"/>
    <mergeCell ref="L10:O10"/>
    <mergeCell ref="A5:P5"/>
    <mergeCell ref="M17:O25"/>
    <mergeCell ref="A46:C48"/>
    <mergeCell ref="D46:J48"/>
    <mergeCell ref="K46:N48"/>
    <mergeCell ref="C35:O40"/>
    <mergeCell ref="F29:N29"/>
    <mergeCell ref="F28:N28"/>
  </mergeCells>
  <phoneticPr fontId="2"/>
  <pageMargins left="0.78700000000000003" right="0.78700000000000003" top="0.98399999999999999" bottom="0.98399999999999999" header="0.51200000000000001" footer="0.51200000000000001"/>
  <pageSetup paperSize="9" scale="86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52"/>
  <sheetViews>
    <sheetView view="pageBreakPreview" zoomScale="60" zoomScaleNormal="100" workbookViewId="0">
      <selection activeCell="R50" sqref="A50:XFD52"/>
    </sheetView>
  </sheetViews>
  <sheetFormatPr defaultRowHeight="14.25"/>
  <cols>
    <col min="1" max="1" width="1.75" style="2" customWidth="1"/>
    <col min="2" max="2" width="4.25" style="2" customWidth="1"/>
    <col min="3" max="3" width="3.875" style="2" customWidth="1"/>
    <col min="4" max="4" width="9" style="2"/>
    <col min="5" max="5" width="4" style="2" customWidth="1"/>
    <col min="6" max="10" width="3.875" style="2" customWidth="1"/>
    <col min="11" max="11" width="2.625" style="2" customWidth="1"/>
    <col min="12" max="12" width="2.25" style="2" customWidth="1"/>
    <col min="13" max="16" width="9" style="2"/>
    <col min="17" max="17" width="6" style="2" customWidth="1"/>
    <col min="18" max="18" width="9" style="2"/>
    <col min="19" max="19" width="2.75" style="2" customWidth="1"/>
    <col min="20" max="16384" width="9" style="2"/>
  </cols>
  <sheetData>
    <row r="1" spans="1:19">
      <c r="B1" s="1" t="s">
        <v>92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0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>
      <c r="B3" s="149" t="s">
        <v>0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"/>
    </row>
    <row r="4" spans="1:19" ht="10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</row>
    <row r="5" spans="1:19">
      <c r="B5" s="150" t="s">
        <v>111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"/>
    </row>
    <row r="6" spans="1:19" ht="10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9">
      <c r="B7" s="151"/>
      <c r="C7" s="151"/>
      <c r="D7" s="1" t="s">
        <v>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9" ht="19.5" customHeight="1">
      <c r="B8" s="1"/>
      <c r="C8" s="1"/>
      <c r="D8" s="1"/>
      <c r="E8" s="1"/>
      <c r="F8" s="1"/>
      <c r="G8" s="1"/>
      <c r="H8" s="1"/>
      <c r="I8" s="1"/>
      <c r="J8" s="1"/>
      <c r="K8" s="1" t="s">
        <v>1</v>
      </c>
      <c r="L8" s="1"/>
      <c r="N8" s="148"/>
      <c r="O8" s="148"/>
      <c r="P8" s="148"/>
      <c r="Q8" s="1"/>
    </row>
    <row r="9" spans="1:19" ht="26.25" customHeight="1">
      <c r="B9" s="4"/>
      <c r="C9" s="4"/>
      <c r="D9" s="4"/>
      <c r="E9" s="4"/>
      <c r="F9" s="4"/>
      <c r="G9" s="4"/>
      <c r="H9" s="4"/>
      <c r="I9" s="4"/>
      <c r="J9" s="4"/>
      <c r="K9" s="4" t="s">
        <v>2</v>
      </c>
      <c r="L9" s="4"/>
      <c r="N9" s="148"/>
      <c r="O9" s="148"/>
      <c r="P9" s="148"/>
      <c r="Q9" s="5" t="s">
        <v>14</v>
      </c>
    </row>
    <row r="10" spans="1:19" ht="10.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9">
      <c r="A11" s="188" t="s">
        <v>121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</row>
    <row r="12" spans="1:19" ht="10.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9">
      <c r="B13" s="1" t="s">
        <v>15</v>
      </c>
      <c r="C13" s="1"/>
      <c r="D13" s="1"/>
      <c r="E13" s="17" t="s">
        <v>16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9">
      <c r="B14" s="1"/>
      <c r="C14" s="18" t="s">
        <v>18</v>
      </c>
      <c r="D14" s="1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9">
      <c r="B15" s="1"/>
      <c r="C15" s="20" t="s">
        <v>17</v>
      </c>
      <c r="D15" s="21" t="s">
        <v>51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9">
      <c r="B16" s="1"/>
      <c r="C16" s="20" t="s">
        <v>17</v>
      </c>
      <c r="D16" s="21" t="s">
        <v>52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20" t="s">
        <v>17</v>
      </c>
      <c r="D17" s="21" t="s">
        <v>93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s="6" customFormat="1" ht="10.5" customHeight="1">
      <c r="B18" s="7"/>
      <c r="C18" s="7"/>
      <c r="Q18" s="4"/>
    </row>
    <row r="19" spans="2:17">
      <c r="B19" s="1" t="s">
        <v>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ht="19.5" customHeight="1">
      <c r="B20" s="1"/>
      <c r="C20" s="4" t="s">
        <v>112</v>
      </c>
      <c r="D20" s="4"/>
      <c r="E20" s="71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"/>
    </row>
    <row r="21" spans="2:17" ht="19.5" customHeight="1">
      <c r="B21" s="1"/>
      <c r="C21" s="4" t="s">
        <v>113</v>
      </c>
      <c r="D21" s="4"/>
      <c r="E21" s="71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"/>
    </row>
    <row r="22" spans="2:17" ht="10.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 t="s">
        <v>11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21" customHeight="1">
      <c r="B24" s="1"/>
      <c r="C24" s="1"/>
      <c r="D24" s="8"/>
      <c r="E24" s="9"/>
      <c r="F24" s="9" t="s">
        <v>10</v>
      </c>
      <c r="G24" s="9"/>
      <c r="H24" s="9" t="s">
        <v>12</v>
      </c>
      <c r="I24" s="9"/>
      <c r="J24" s="9" t="s">
        <v>13</v>
      </c>
      <c r="K24" s="1"/>
      <c r="L24" s="1"/>
      <c r="M24" s="1"/>
      <c r="N24" s="1"/>
      <c r="O24" s="1"/>
      <c r="P24" s="1"/>
      <c r="Q24" s="1"/>
    </row>
    <row r="25" spans="2:17" ht="10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 t="s">
        <v>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 t="s">
        <v>116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 t="s">
        <v>115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ht="10.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ht="10.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ht="10.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49" spans="1:17">
      <c r="A49" s="132" t="s">
        <v>155</v>
      </c>
    </row>
    <row r="50" spans="1:17">
      <c r="A50" s="187" t="s">
        <v>136</v>
      </c>
      <c r="B50" s="187"/>
      <c r="C50" s="187"/>
      <c r="D50" s="187"/>
      <c r="E50" s="186" t="s">
        <v>137</v>
      </c>
      <c r="F50" s="186"/>
      <c r="G50" s="186"/>
      <c r="H50" s="186"/>
      <c r="I50" s="186"/>
      <c r="J50" s="186"/>
      <c r="K50" s="186"/>
      <c r="L50" s="186"/>
      <c r="M50" s="186"/>
      <c r="N50" s="186" t="s">
        <v>138</v>
      </c>
      <c r="O50" s="186"/>
      <c r="P50" s="186"/>
      <c r="Q50" s="186"/>
    </row>
    <row r="51" spans="1:17">
      <c r="A51" s="187"/>
      <c r="B51" s="187"/>
      <c r="C51" s="187"/>
      <c r="D51" s="187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</row>
    <row r="52" spans="1:17">
      <c r="A52" s="187"/>
      <c r="B52" s="187"/>
      <c r="C52" s="187"/>
      <c r="D52" s="187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</row>
  </sheetData>
  <customSheetViews>
    <customSheetView guid="{BDCD6DFE-92AF-4970-A979-4D512BE9D72D}" showPageBreaks="1" printArea="1" view="pageBreakPreview" topLeftCell="A4">
      <selection activeCell="M18" sqref="M18"/>
      <pageMargins left="0.78700000000000003" right="0.24" top="0.98399999999999999" bottom="0.98399999999999999" header="0.51200000000000001" footer="0.51200000000000001"/>
      <pageSetup paperSize="9" scale="89" orientation="portrait" r:id="rId1"/>
      <headerFooter alignWithMargins="0"/>
    </customSheetView>
    <customSheetView guid="{EF306461-9886-4D19-8AA8-9BA23E14AFA7}" showPageBreaks="1" printArea="1" view="pageBreakPreview" topLeftCell="A4">
      <selection activeCell="M18" sqref="M18"/>
      <pageMargins left="0.78700000000000003" right="0.24" top="0.98399999999999999" bottom="0.98399999999999999" header="0.51200000000000001" footer="0.51200000000000001"/>
      <pageSetup paperSize="9" scale="89" orientation="portrait" r:id="rId2"/>
      <headerFooter alignWithMargins="0"/>
    </customSheetView>
  </customSheetViews>
  <mergeCells count="11">
    <mergeCell ref="F21:P21"/>
    <mergeCell ref="F20:P20"/>
    <mergeCell ref="B3:P3"/>
    <mergeCell ref="B5:P5"/>
    <mergeCell ref="B7:C7"/>
    <mergeCell ref="N8:P8"/>
    <mergeCell ref="N9:P9"/>
    <mergeCell ref="A11:S11"/>
    <mergeCell ref="N50:Q52"/>
    <mergeCell ref="A50:D52"/>
    <mergeCell ref="E50:M52"/>
  </mergeCells>
  <phoneticPr fontId="2"/>
  <dataValidations count="1">
    <dataValidation type="list" showInputMessage="1" showErrorMessage="1" sqref="C15:C17">
      <formula1>"□,☑"</formula1>
    </dataValidation>
  </dataValidations>
  <pageMargins left="0.78700000000000003" right="0.24" top="0.98399999999999999" bottom="0.98399999999999999" header="0.51200000000000001" footer="0.51200000000000001"/>
  <pageSetup paperSize="9" scale="85"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65"/>
  <sheetViews>
    <sheetView showGridLines="0" view="pageBreakPreview" zoomScale="80" zoomScaleNormal="100" zoomScaleSheetLayoutView="80" workbookViewId="0">
      <selection activeCell="G15" sqref="G15:H15"/>
    </sheetView>
  </sheetViews>
  <sheetFormatPr defaultRowHeight="13.5"/>
  <cols>
    <col min="1" max="1" width="4.125" style="22" customWidth="1"/>
    <col min="2" max="2" width="12" style="22" customWidth="1"/>
    <col min="3" max="3" width="5.125" style="22" customWidth="1"/>
    <col min="4" max="4" width="10.5" style="22" customWidth="1"/>
    <col min="5" max="5" width="4.125" style="22" customWidth="1"/>
    <col min="6" max="6" width="8.75" style="22" customWidth="1"/>
    <col min="7" max="14" width="5.125" style="22" customWidth="1"/>
    <col min="15" max="15" width="9.375" style="22" customWidth="1"/>
    <col min="16" max="22" width="10" style="22" customWidth="1"/>
    <col min="23" max="16384" width="9" style="22"/>
  </cols>
  <sheetData>
    <row r="1" spans="1:23" ht="14.25" customHeight="1">
      <c r="A1" s="6" t="s">
        <v>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23" ht="14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23" ht="14.25" customHeight="1">
      <c r="A3" s="171" t="s">
        <v>54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80"/>
    </row>
    <row r="5" spans="1:23" ht="13.5" customHeight="1">
      <c r="A5" s="22" t="s">
        <v>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23"/>
      <c r="N5" s="74"/>
    </row>
    <row r="6" spans="1:23" ht="13.5" customHeight="1">
      <c r="A6" s="22" t="s">
        <v>20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23"/>
      <c r="N6" s="74"/>
    </row>
    <row r="8" spans="1:23" ht="13.5" customHeight="1">
      <c r="A8" s="22" t="s">
        <v>21</v>
      </c>
      <c r="C8" s="189"/>
      <c r="D8" s="189"/>
      <c r="E8" s="189"/>
      <c r="F8" s="76"/>
      <c r="G8" s="76"/>
      <c r="K8" s="23"/>
      <c r="L8" s="23"/>
      <c r="M8" s="23"/>
      <c r="N8" s="23"/>
    </row>
    <row r="9" spans="1:23" ht="13.5" customHeight="1">
      <c r="A9" s="22" t="s">
        <v>9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23"/>
      <c r="N9" s="74"/>
    </row>
    <row r="10" spans="1:23" ht="13.5" customHeight="1">
      <c r="A10" s="22" t="s">
        <v>22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23"/>
      <c r="N10" s="74"/>
    </row>
    <row r="11" spans="1:23" ht="13.5" customHeight="1">
      <c r="A11" s="22" t="s">
        <v>23</v>
      </c>
      <c r="C11" s="75"/>
      <c r="D11" s="22" t="s">
        <v>106</v>
      </c>
      <c r="E11" s="200" t="s">
        <v>107</v>
      </c>
      <c r="F11" s="200"/>
      <c r="G11" s="79"/>
      <c r="H11" s="22" t="s">
        <v>108</v>
      </c>
      <c r="M11" s="78"/>
      <c r="P11" s="22" t="s">
        <v>34</v>
      </c>
      <c r="Q11" s="22" t="s">
        <v>35</v>
      </c>
      <c r="R11" s="22" t="s">
        <v>36</v>
      </c>
      <c r="S11" s="22" t="s">
        <v>37</v>
      </c>
      <c r="T11" s="22" t="s">
        <v>38</v>
      </c>
      <c r="U11" s="22" t="s">
        <v>39</v>
      </c>
      <c r="V11" s="22" t="s">
        <v>40</v>
      </c>
      <c r="W11" s="22" t="s">
        <v>123</v>
      </c>
    </row>
    <row r="12" spans="1:23" ht="13.5" customHeight="1">
      <c r="A12" s="22" t="s">
        <v>33</v>
      </c>
      <c r="C12" s="198"/>
      <c r="D12" s="199"/>
      <c r="P12" s="37" t="s">
        <v>57</v>
      </c>
      <c r="Q12" s="38" t="s">
        <v>58</v>
      </c>
      <c r="R12" s="38" t="s">
        <v>59</v>
      </c>
      <c r="S12" s="82" t="s">
        <v>124</v>
      </c>
    </row>
    <row r="14" spans="1:23" ht="13.5" customHeight="1">
      <c r="A14" s="22" t="s">
        <v>24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23" ht="13.5" customHeight="1">
      <c r="A15" s="193" t="s">
        <v>25</v>
      </c>
      <c r="B15" s="194"/>
      <c r="C15" s="193" t="s">
        <v>105</v>
      </c>
      <c r="D15" s="194"/>
      <c r="E15" s="193" t="s">
        <v>104</v>
      </c>
      <c r="F15" s="194"/>
      <c r="G15" s="193" t="s">
        <v>26</v>
      </c>
      <c r="H15" s="194"/>
      <c r="I15" s="31" t="s">
        <v>31</v>
      </c>
      <c r="J15" s="32"/>
      <c r="K15" s="35" t="s">
        <v>30</v>
      </c>
      <c r="L15" s="31" t="s">
        <v>41</v>
      </c>
      <c r="M15" s="24"/>
      <c r="N15" s="32"/>
      <c r="O15" s="23"/>
      <c r="P15" s="23"/>
      <c r="Q15" s="23"/>
    </row>
    <row r="16" spans="1:23" ht="13.5" customHeight="1">
      <c r="A16" s="33"/>
      <c r="B16" s="34"/>
      <c r="C16" s="23"/>
      <c r="D16" s="34"/>
      <c r="E16" s="25"/>
      <c r="F16" s="25"/>
      <c r="G16" s="202" t="s">
        <v>140</v>
      </c>
      <c r="H16" s="203"/>
      <c r="I16" s="33" t="s">
        <v>32</v>
      </c>
      <c r="J16" s="34"/>
      <c r="K16" s="36" t="s">
        <v>28</v>
      </c>
      <c r="L16" s="33" t="s">
        <v>29</v>
      </c>
      <c r="M16" s="25"/>
      <c r="N16" s="34"/>
      <c r="O16" s="23"/>
      <c r="P16" s="23"/>
      <c r="Q16" s="23"/>
    </row>
    <row r="17" spans="1:22" ht="13.5" customHeight="1">
      <c r="A17" s="190"/>
      <c r="B17" s="191"/>
      <c r="C17" s="190"/>
      <c r="D17" s="191"/>
      <c r="E17" s="190"/>
      <c r="F17" s="191"/>
      <c r="G17" s="29"/>
      <c r="H17" s="30" t="s">
        <v>27</v>
      </c>
      <c r="I17" s="26"/>
      <c r="J17" s="28" t="s">
        <v>27</v>
      </c>
      <c r="K17" s="72"/>
      <c r="L17" s="201"/>
      <c r="M17" s="192"/>
      <c r="N17" s="191"/>
      <c r="O17" s="27"/>
      <c r="P17" s="27" t="s">
        <v>42</v>
      </c>
      <c r="Q17" s="27" t="s">
        <v>43</v>
      </c>
      <c r="R17" s="22" t="s">
        <v>44</v>
      </c>
      <c r="S17" s="22" t="s">
        <v>45</v>
      </c>
      <c r="T17" s="27" t="s">
        <v>46</v>
      </c>
      <c r="U17" s="22" t="s">
        <v>47</v>
      </c>
      <c r="V17" s="22" t="s">
        <v>48</v>
      </c>
    </row>
    <row r="18" spans="1:22" ht="13.5" customHeight="1">
      <c r="A18" s="190"/>
      <c r="B18" s="191"/>
      <c r="C18" s="190"/>
      <c r="D18" s="191"/>
      <c r="E18" s="190"/>
      <c r="F18" s="191"/>
      <c r="G18" s="26"/>
      <c r="H18" s="28" t="s">
        <v>27</v>
      </c>
      <c r="I18" s="26"/>
      <c r="J18" s="28" t="s">
        <v>27</v>
      </c>
      <c r="K18" s="72"/>
      <c r="L18" s="190"/>
      <c r="M18" s="192"/>
      <c r="N18" s="191"/>
      <c r="O18" s="27"/>
      <c r="P18" s="27" t="s">
        <v>60</v>
      </c>
      <c r="Q18" s="27" t="s">
        <v>61</v>
      </c>
    </row>
    <row r="19" spans="1:22" ht="13.5" customHeight="1">
      <c r="A19" s="190"/>
      <c r="B19" s="191"/>
      <c r="C19" s="190"/>
      <c r="D19" s="191"/>
      <c r="E19" s="190"/>
      <c r="F19" s="191"/>
      <c r="G19" s="26"/>
      <c r="H19" s="28" t="s">
        <v>27</v>
      </c>
      <c r="I19" s="26"/>
      <c r="J19" s="28" t="s">
        <v>27</v>
      </c>
      <c r="K19" s="72"/>
      <c r="L19" s="190"/>
      <c r="M19" s="192"/>
      <c r="N19" s="191"/>
      <c r="O19" s="27"/>
      <c r="P19" s="27"/>
      <c r="Q19" s="27"/>
    </row>
    <row r="20" spans="1:22" ht="13.5" customHeight="1">
      <c r="A20" s="190"/>
      <c r="B20" s="191"/>
      <c r="C20" s="190"/>
      <c r="D20" s="191"/>
      <c r="E20" s="190"/>
      <c r="F20" s="191"/>
      <c r="G20" s="26"/>
      <c r="H20" s="28" t="s">
        <v>27</v>
      </c>
      <c r="I20" s="26"/>
      <c r="J20" s="28" t="s">
        <v>27</v>
      </c>
      <c r="K20" s="72"/>
      <c r="L20" s="190"/>
      <c r="M20" s="192"/>
      <c r="N20" s="191"/>
      <c r="O20" s="27"/>
      <c r="P20" s="27"/>
      <c r="Q20" s="27"/>
    </row>
    <row r="21" spans="1:22" ht="13.5" customHeight="1">
      <c r="A21" s="190"/>
      <c r="B21" s="191"/>
      <c r="C21" s="190"/>
      <c r="D21" s="191"/>
      <c r="E21" s="190"/>
      <c r="F21" s="191"/>
      <c r="G21" s="26"/>
      <c r="H21" s="28" t="s">
        <v>27</v>
      </c>
      <c r="I21" s="26"/>
      <c r="J21" s="28" t="s">
        <v>27</v>
      </c>
      <c r="K21" s="72"/>
      <c r="L21" s="190"/>
      <c r="M21" s="192"/>
      <c r="N21" s="191"/>
      <c r="O21" s="27"/>
      <c r="P21" s="27"/>
      <c r="Q21" s="27"/>
    </row>
    <row r="22" spans="1:22" ht="13.5" customHeight="1">
      <c r="A22" s="190"/>
      <c r="B22" s="191"/>
      <c r="C22" s="190"/>
      <c r="D22" s="191"/>
      <c r="E22" s="190"/>
      <c r="F22" s="191"/>
      <c r="G22" s="29"/>
      <c r="H22" s="30" t="s">
        <v>27</v>
      </c>
      <c r="I22" s="26"/>
      <c r="J22" s="28" t="s">
        <v>27</v>
      </c>
      <c r="K22" s="72"/>
      <c r="L22" s="190"/>
      <c r="M22" s="192"/>
      <c r="N22" s="191"/>
      <c r="O22" s="27"/>
      <c r="P22" s="27"/>
      <c r="Q22" s="27"/>
    </row>
    <row r="23" spans="1:22" ht="13.5" customHeight="1">
      <c r="A23" s="190"/>
      <c r="B23" s="191"/>
      <c r="C23" s="190"/>
      <c r="D23" s="191"/>
      <c r="E23" s="190"/>
      <c r="F23" s="191"/>
      <c r="G23" s="26"/>
      <c r="H23" s="28" t="s">
        <v>27</v>
      </c>
      <c r="I23" s="26"/>
      <c r="J23" s="28" t="s">
        <v>27</v>
      </c>
      <c r="K23" s="72"/>
      <c r="L23" s="190"/>
      <c r="M23" s="192"/>
      <c r="N23" s="191"/>
      <c r="O23" s="27"/>
      <c r="P23" s="27"/>
      <c r="Q23" s="27"/>
    </row>
    <row r="24" spans="1:22" ht="13.5" customHeight="1">
      <c r="A24" s="190"/>
      <c r="B24" s="191"/>
      <c r="C24" s="190"/>
      <c r="D24" s="191"/>
      <c r="E24" s="190"/>
      <c r="F24" s="191"/>
      <c r="G24" s="26"/>
      <c r="H24" s="28" t="s">
        <v>27</v>
      </c>
      <c r="I24" s="26"/>
      <c r="J24" s="28" t="s">
        <v>27</v>
      </c>
      <c r="K24" s="72"/>
      <c r="L24" s="190"/>
      <c r="M24" s="192"/>
      <c r="N24" s="191"/>
      <c r="O24" s="27"/>
      <c r="P24" s="27"/>
      <c r="Q24" s="27"/>
    </row>
    <row r="25" spans="1:22" ht="13.5" customHeight="1">
      <c r="A25" s="190"/>
      <c r="B25" s="191"/>
      <c r="C25" s="190"/>
      <c r="D25" s="191"/>
      <c r="E25" s="190"/>
      <c r="F25" s="191"/>
      <c r="G25" s="26"/>
      <c r="H25" s="28" t="s">
        <v>27</v>
      </c>
      <c r="I25" s="26"/>
      <c r="J25" s="28" t="s">
        <v>27</v>
      </c>
      <c r="K25" s="72"/>
      <c r="L25" s="190"/>
      <c r="M25" s="192"/>
      <c r="N25" s="191"/>
      <c r="O25" s="27"/>
      <c r="P25" s="27"/>
      <c r="Q25" s="27"/>
    </row>
    <row r="26" spans="1:22" ht="13.5" customHeight="1">
      <c r="A26" s="190"/>
      <c r="B26" s="191"/>
      <c r="C26" s="190"/>
      <c r="D26" s="191"/>
      <c r="E26" s="190"/>
      <c r="F26" s="191"/>
      <c r="G26" s="26"/>
      <c r="H26" s="28" t="s">
        <v>27</v>
      </c>
      <c r="I26" s="26"/>
      <c r="J26" s="28" t="s">
        <v>27</v>
      </c>
      <c r="K26" s="72"/>
      <c r="L26" s="190"/>
      <c r="M26" s="192"/>
      <c r="N26" s="191"/>
      <c r="O26" s="27"/>
      <c r="P26" s="27"/>
      <c r="Q26" s="27"/>
    </row>
    <row r="27" spans="1:22" ht="13.5" customHeight="1">
      <c r="A27" s="190"/>
      <c r="B27" s="191"/>
      <c r="C27" s="190"/>
      <c r="D27" s="191"/>
      <c r="E27" s="190"/>
      <c r="F27" s="191"/>
      <c r="G27" s="26"/>
      <c r="H27" s="28" t="s">
        <v>27</v>
      </c>
      <c r="I27" s="26"/>
      <c r="J27" s="28" t="s">
        <v>27</v>
      </c>
      <c r="K27" s="72"/>
      <c r="L27" s="190"/>
      <c r="M27" s="192"/>
      <c r="N27" s="191"/>
      <c r="O27" s="27"/>
      <c r="P27" s="27"/>
      <c r="Q27" s="27"/>
    </row>
    <row r="28" spans="1:22" ht="13.5" customHeight="1">
      <c r="A28" s="190"/>
      <c r="B28" s="191"/>
      <c r="C28" s="190"/>
      <c r="D28" s="191"/>
      <c r="E28" s="190"/>
      <c r="F28" s="191"/>
      <c r="G28" s="26"/>
      <c r="H28" s="28" t="s">
        <v>27</v>
      </c>
      <c r="I28" s="26"/>
      <c r="J28" s="28" t="s">
        <v>27</v>
      </c>
      <c r="K28" s="72"/>
      <c r="L28" s="190"/>
      <c r="M28" s="192"/>
      <c r="N28" s="191"/>
      <c r="O28" s="27"/>
      <c r="P28" s="27"/>
      <c r="Q28" s="27"/>
    </row>
    <row r="29" spans="1:22" ht="13.5" customHeight="1">
      <c r="A29" s="190"/>
      <c r="B29" s="191"/>
      <c r="C29" s="190"/>
      <c r="D29" s="191"/>
      <c r="E29" s="190"/>
      <c r="F29" s="191"/>
      <c r="G29" s="26"/>
      <c r="H29" s="28" t="s">
        <v>27</v>
      </c>
      <c r="I29" s="26"/>
      <c r="J29" s="28" t="s">
        <v>27</v>
      </c>
      <c r="K29" s="72"/>
      <c r="L29" s="190"/>
      <c r="M29" s="192"/>
      <c r="N29" s="191"/>
      <c r="O29" s="27"/>
      <c r="P29" s="27"/>
      <c r="Q29" s="27"/>
    </row>
    <row r="30" spans="1:22" ht="13.5" customHeight="1">
      <c r="A30" s="190"/>
      <c r="B30" s="191"/>
      <c r="C30" s="190"/>
      <c r="D30" s="191"/>
      <c r="E30" s="190"/>
      <c r="F30" s="191"/>
      <c r="G30" s="26"/>
      <c r="H30" s="28" t="s">
        <v>27</v>
      </c>
      <c r="I30" s="26"/>
      <c r="J30" s="28" t="s">
        <v>27</v>
      </c>
      <c r="K30" s="72"/>
      <c r="L30" s="190"/>
      <c r="M30" s="192"/>
      <c r="N30" s="191"/>
      <c r="O30" s="27"/>
      <c r="P30" s="27"/>
      <c r="Q30" s="27"/>
    </row>
    <row r="31" spans="1:22" ht="13.5" customHeight="1">
      <c r="A31" s="190"/>
      <c r="B31" s="191"/>
      <c r="C31" s="190"/>
      <c r="D31" s="191"/>
      <c r="E31" s="190"/>
      <c r="F31" s="191"/>
      <c r="G31" s="26"/>
      <c r="H31" s="28" t="s">
        <v>27</v>
      </c>
      <c r="I31" s="26"/>
      <c r="J31" s="28" t="s">
        <v>27</v>
      </c>
      <c r="K31" s="72"/>
      <c r="L31" s="190"/>
      <c r="M31" s="192"/>
      <c r="N31" s="191"/>
      <c r="O31" s="27"/>
      <c r="P31" s="27"/>
      <c r="Q31" s="27"/>
    </row>
    <row r="32" spans="1:22" ht="13.5" customHeight="1">
      <c r="A32" s="190"/>
      <c r="B32" s="191"/>
      <c r="C32" s="190"/>
      <c r="D32" s="191"/>
      <c r="E32" s="190"/>
      <c r="F32" s="191"/>
      <c r="G32" s="26"/>
      <c r="H32" s="28" t="s">
        <v>27</v>
      </c>
      <c r="I32" s="26"/>
      <c r="J32" s="28" t="s">
        <v>27</v>
      </c>
      <c r="K32" s="72"/>
      <c r="L32" s="190"/>
      <c r="M32" s="192"/>
      <c r="N32" s="191"/>
      <c r="O32" s="27"/>
      <c r="P32" s="27"/>
      <c r="Q32" s="27"/>
    </row>
    <row r="33" spans="1:17" ht="13.5" customHeight="1">
      <c r="A33" s="190"/>
      <c r="B33" s="191"/>
      <c r="C33" s="190"/>
      <c r="D33" s="191"/>
      <c r="E33" s="190"/>
      <c r="F33" s="191"/>
      <c r="G33" s="26"/>
      <c r="H33" s="28" t="s">
        <v>27</v>
      </c>
      <c r="I33" s="26"/>
      <c r="J33" s="28" t="s">
        <v>27</v>
      </c>
      <c r="K33" s="72"/>
      <c r="L33" s="190"/>
      <c r="M33" s="192"/>
      <c r="N33" s="191"/>
      <c r="O33" s="27"/>
      <c r="P33" s="27"/>
      <c r="Q33" s="27"/>
    </row>
    <row r="34" spans="1:17" ht="13.5" customHeight="1">
      <c r="A34" s="190"/>
      <c r="B34" s="191"/>
      <c r="C34" s="195"/>
      <c r="D34" s="195"/>
      <c r="E34" s="190"/>
      <c r="F34" s="191"/>
      <c r="G34" s="26"/>
      <c r="H34" s="28" t="s">
        <v>27</v>
      </c>
      <c r="I34" s="26"/>
      <c r="J34" s="28" t="s">
        <v>27</v>
      </c>
      <c r="K34" s="72"/>
      <c r="L34" s="190"/>
      <c r="M34" s="192"/>
      <c r="N34" s="191"/>
      <c r="O34" s="27"/>
      <c r="P34" s="27"/>
      <c r="Q34" s="27"/>
    </row>
    <row r="35" spans="1:17" ht="13.5" customHeight="1">
      <c r="A35" s="190"/>
      <c r="B35" s="191"/>
      <c r="C35" s="195"/>
      <c r="D35" s="195"/>
      <c r="E35" s="190"/>
      <c r="F35" s="191"/>
      <c r="G35" s="26"/>
      <c r="H35" s="28" t="s">
        <v>27</v>
      </c>
      <c r="I35" s="26"/>
      <c r="J35" s="28" t="s">
        <v>27</v>
      </c>
      <c r="K35" s="72"/>
      <c r="L35" s="190"/>
      <c r="M35" s="192"/>
      <c r="N35" s="191"/>
      <c r="O35" s="27"/>
      <c r="P35" s="27"/>
      <c r="Q35" s="27"/>
    </row>
    <row r="36" spans="1:17" ht="13.5" customHeight="1">
      <c r="A36" s="190"/>
      <c r="B36" s="191"/>
      <c r="C36" s="73"/>
      <c r="D36" s="73"/>
      <c r="E36" s="190"/>
      <c r="F36" s="191"/>
      <c r="G36" s="26"/>
      <c r="H36" s="28" t="s">
        <v>27</v>
      </c>
      <c r="I36" s="26"/>
      <c r="J36" s="28" t="s">
        <v>27</v>
      </c>
      <c r="K36" s="72"/>
      <c r="L36" s="190"/>
      <c r="M36" s="192"/>
      <c r="N36" s="191"/>
      <c r="O36" s="27"/>
      <c r="P36" s="27"/>
      <c r="Q36" s="27"/>
    </row>
    <row r="37" spans="1:17" ht="13.5" customHeight="1">
      <c r="A37" s="190"/>
      <c r="B37" s="191"/>
      <c r="C37" s="73"/>
      <c r="D37" s="73"/>
      <c r="E37" s="190"/>
      <c r="F37" s="191"/>
      <c r="G37" s="26"/>
      <c r="H37" s="28" t="s">
        <v>27</v>
      </c>
      <c r="I37" s="26"/>
      <c r="J37" s="28" t="s">
        <v>27</v>
      </c>
      <c r="K37" s="72"/>
      <c r="L37" s="190"/>
      <c r="M37" s="192"/>
      <c r="N37" s="191"/>
      <c r="O37" s="27"/>
      <c r="P37" s="27"/>
      <c r="Q37" s="27"/>
    </row>
    <row r="38" spans="1:17" ht="13.5" customHeight="1">
      <c r="A38" s="190"/>
      <c r="B38" s="191"/>
      <c r="C38" s="73"/>
      <c r="D38" s="73"/>
      <c r="E38" s="190"/>
      <c r="F38" s="191"/>
      <c r="G38" s="26"/>
      <c r="H38" s="28" t="s">
        <v>27</v>
      </c>
      <c r="I38" s="26"/>
      <c r="J38" s="28" t="s">
        <v>27</v>
      </c>
      <c r="K38" s="72"/>
      <c r="L38" s="190"/>
      <c r="M38" s="192"/>
      <c r="N38" s="191"/>
      <c r="O38" s="27"/>
      <c r="P38" s="27"/>
      <c r="Q38" s="27"/>
    </row>
    <row r="39" spans="1:17" ht="13.5" customHeight="1">
      <c r="A39" s="190"/>
      <c r="B39" s="191"/>
      <c r="C39" s="26"/>
      <c r="D39" s="77"/>
      <c r="E39" s="190"/>
      <c r="F39" s="191"/>
      <c r="G39" s="26"/>
      <c r="H39" s="28" t="s">
        <v>27</v>
      </c>
      <c r="I39" s="26"/>
      <c r="J39" s="28" t="s">
        <v>27</v>
      </c>
      <c r="K39" s="72"/>
      <c r="L39" s="190"/>
      <c r="M39" s="192"/>
      <c r="N39" s="191"/>
      <c r="O39" s="27"/>
      <c r="P39" s="27"/>
      <c r="Q39" s="27"/>
    </row>
    <row r="40" spans="1:17" ht="13.5" customHeight="1">
      <c r="A40" s="190"/>
      <c r="B40" s="191"/>
      <c r="C40" s="73"/>
      <c r="D40" s="73"/>
      <c r="E40" s="190"/>
      <c r="F40" s="191"/>
      <c r="G40" s="26"/>
      <c r="H40" s="28" t="s">
        <v>27</v>
      </c>
      <c r="I40" s="26"/>
      <c r="J40" s="28" t="s">
        <v>27</v>
      </c>
      <c r="K40" s="72"/>
      <c r="L40" s="190"/>
      <c r="M40" s="192"/>
      <c r="N40" s="191"/>
      <c r="O40" s="27"/>
      <c r="P40" s="27"/>
      <c r="Q40" s="27"/>
    </row>
    <row r="41" spans="1:17" ht="13.5" customHeight="1">
      <c r="A41" s="190"/>
      <c r="B41" s="191"/>
      <c r="C41" s="73"/>
      <c r="D41" s="73"/>
      <c r="E41" s="190"/>
      <c r="F41" s="191"/>
      <c r="G41" s="26"/>
      <c r="H41" s="28" t="s">
        <v>27</v>
      </c>
      <c r="I41" s="26"/>
      <c r="J41" s="28" t="s">
        <v>27</v>
      </c>
      <c r="K41" s="72"/>
      <c r="L41" s="190"/>
      <c r="M41" s="192"/>
      <c r="N41" s="191"/>
      <c r="O41" s="27"/>
      <c r="P41" s="27"/>
      <c r="Q41" s="27"/>
    </row>
    <row r="42" spans="1:17" ht="13.5" customHeight="1">
      <c r="A42" s="190"/>
      <c r="B42" s="191"/>
      <c r="C42" s="73"/>
      <c r="D42" s="73"/>
      <c r="E42" s="190"/>
      <c r="F42" s="191"/>
      <c r="G42" s="26"/>
      <c r="H42" s="28" t="s">
        <v>27</v>
      </c>
      <c r="I42" s="26"/>
      <c r="J42" s="28" t="s">
        <v>27</v>
      </c>
      <c r="K42" s="72"/>
      <c r="L42" s="190"/>
      <c r="M42" s="192"/>
      <c r="N42" s="191"/>
      <c r="O42" s="27"/>
      <c r="P42" s="27"/>
      <c r="Q42" s="27"/>
    </row>
    <row r="43" spans="1:17" ht="13.5" customHeight="1">
      <c r="A43" s="190"/>
      <c r="B43" s="191"/>
      <c r="C43" s="73"/>
      <c r="D43" s="73"/>
      <c r="E43" s="190"/>
      <c r="F43" s="191"/>
      <c r="G43" s="26"/>
      <c r="H43" s="28" t="s">
        <v>27</v>
      </c>
      <c r="I43" s="26"/>
      <c r="J43" s="28" t="s">
        <v>27</v>
      </c>
      <c r="K43" s="72"/>
      <c r="L43" s="190"/>
      <c r="M43" s="192"/>
      <c r="N43" s="191"/>
      <c r="O43" s="27"/>
      <c r="P43" s="27"/>
      <c r="Q43" s="27"/>
    </row>
    <row r="44" spans="1:17" ht="13.5" customHeight="1">
      <c r="A44" s="190"/>
      <c r="B44" s="191"/>
      <c r="C44" s="73"/>
      <c r="D44" s="73"/>
      <c r="E44" s="190"/>
      <c r="F44" s="191"/>
      <c r="G44" s="26"/>
      <c r="H44" s="28" t="s">
        <v>27</v>
      </c>
      <c r="I44" s="26"/>
      <c r="J44" s="28" t="s">
        <v>27</v>
      </c>
      <c r="K44" s="72"/>
      <c r="L44" s="190"/>
      <c r="M44" s="192"/>
      <c r="N44" s="191"/>
      <c r="O44" s="27"/>
      <c r="P44" s="27"/>
      <c r="Q44" s="27"/>
    </row>
    <row r="45" spans="1:17" ht="13.5" customHeight="1">
      <c r="A45" s="190"/>
      <c r="B45" s="191"/>
      <c r="C45" s="73"/>
      <c r="D45" s="73"/>
      <c r="E45" s="190"/>
      <c r="F45" s="191"/>
      <c r="G45" s="26"/>
      <c r="H45" s="28" t="s">
        <v>27</v>
      </c>
      <c r="I45" s="26"/>
      <c r="J45" s="28" t="s">
        <v>27</v>
      </c>
      <c r="K45" s="72"/>
      <c r="L45" s="190"/>
      <c r="M45" s="192"/>
      <c r="N45" s="191"/>
      <c r="O45" s="27"/>
      <c r="P45" s="27"/>
      <c r="Q45" s="27"/>
    </row>
    <row r="46" spans="1:17" ht="13.5" customHeight="1">
      <c r="A46" s="190"/>
      <c r="B46" s="191"/>
      <c r="C46" s="73"/>
      <c r="D46" s="73"/>
      <c r="E46" s="190"/>
      <c r="F46" s="191"/>
      <c r="G46" s="26"/>
      <c r="H46" s="28" t="s">
        <v>27</v>
      </c>
      <c r="I46" s="26"/>
      <c r="J46" s="28" t="s">
        <v>27</v>
      </c>
      <c r="K46" s="72"/>
      <c r="L46" s="190"/>
      <c r="M46" s="192"/>
      <c r="N46" s="191"/>
      <c r="O46" s="27"/>
      <c r="P46" s="27"/>
      <c r="Q46" s="27"/>
    </row>
    <row r="47" spans="1:17" ht="13.5" customHeight="1">
      <c r="A47" s="190"/>
      <c r="B47" s="191"/>
      <c r="C47" s="73"/>
      <c r="D47" s="73"/>
      <c r="E47" s="190"/>
      <c r="F47" s="191"/>
      <c r="G47" s="26"/>
      <c r="H47" s="28" t="s">
        <v>27</v>
      </c>
      <c r="I47" s="26"/>
      <c r="J47" s="28" t="s">
        <v>27</v>
      </c>
      <c r="K47" s="72"/>
      <c r="L47" s="190"/>
      <c r="M47" s="192"/>
      <c r="N47" s="191"/>
      <c r="O47" s="27"/>
      <c r="P47" s="27"/>
      <c r="Q47" s="27"/>
    </row>
    <row r="48" spans="1:17" ht="13.5" customHeight="1">
      <c r="A48" s="190"/>
      <c r="B48" s="191"/>
      <c r="C48" s="73"/>
      <c r="D48" s="73"/>
      <c r="E48" s="190"/>
      <c r="F48" s="191"/>
      <c r="G48" s="26"/>
      <c r="H48" s="28" t="s">
        <v>27</v>
      </c>
      <c r="I48" s="26"/>
      <c r="J48" s="28" t="s">
        <v>27</v>
      </c>
      <c r="K48" s="72"/>
      <c r="L48" s="190"/>
      <c r="M48" s="192"/>
      <c r="N48" s="191"/>
      <c r="O48" s="27"/>
      <c r="P48" s="27"/>
      <c r="Q48" s="27"/>
    </row>
    <row r="49" spans="1:17" ht="13.5" customHeight="1">
      <c r="A49" s="190"/>
      <c r="B49" s="191"/>
      <c r="C49" s="73"/>
      <c r="D49" s="73"/>
      <c r="E49" s="190"/>
      <c r="F49" s="191"/>
      <c r="G49" s="26"/>
      <c r="H49" s="28" t="s">
        <v>27</v>
      </c>
      <c r="I49" s="26"/>
      <c r="J49" s="28" t="s">
        <v>27</v>
      </c>
      <c r="K49" s="72"/>
      <c r="L49" s="190"/>
      <c r="M49" s="192"/>
      <c r="N49" s="191"/>
      <c r="O49" s="27"/>
      <c r="P49" s="27"/>
      <c r="Q49" s="27"/>
    </row>
    <row r="50" spans="1:17" ht="13.5" customHeight="1">
      <c r="A50" s="190"/>
      <c r="B50" s="191"/>
      <c r="C50" s="73"/>
      <c r="D50" s="73"/>
      <c r="E50" s="190"/>
      <c r="F50" s="191"/>
      <c r="G50" s="26"/>
      <c r="H50" s="28" t="s">
        <v>27</v>
      </c>
      <c r="I50" s="26"/>
      <c r="J50" s="28" t="s">
        <v>27</v>
      </c>
      <c r="K50" s="72"/>
      <c r="L50" s="190"/>
      <c r="M50" s="192"/>
      <c r="N50" s="191"/>
      <c r="O50" s="27"/>
      <c r="P50" s="27"/>
      <c r="Q50" s="27"/>
    </row>
    <row r="51" spans="1:17" ht="13.5" customHeight="1">
      <c r="A51" s="190"/>
      <c r="B51" s="191"/>
      <c r="C51" s="73"/>
      <c r="D51" s="73"/>
      <c r="E51" s="190"/>
      <c r="F51" s="191"/>
      <c r="G51" s="26"/>
      <c r="H51" s="28" t="s">
        <v>27</v>
      </c>
      <c r="I51" s="26"/>
      <c r="J51" s="28" t="s">
        <v>27</v>
      </c>
      <c r="K51" s="72"/>
      <c r="L51" s="190"/>
      <c r="M51" s="192"/>
      <c r="N51" s="191"/>
      <c r="O51" s="27"/>
      <c r="P51" s="27"/>
      <c r="Q51" s="27"/>
    </row>
    <row r="52" spans="1:17" ht="13.5" customHeight="1">
      <c r="A52" s="190"/>
      <c r="B52" s="191"/>
      <c r="C52" s="73"/>
      <c r="D52" s="73"/>
      <c r="E52" s="190"/>
      <c r="F52" s="191"/>
      <c r="G52" s="26"/>
      <c r="H52" s="28" t="s">
        <v>27</v>
      </c>
      <c r="I52" s="26"/>
      <c r="J52" s="28" t="s">
        <v>27</v>
      </c>
      <c r="K52" s="72"/>
      <c r="L52" s="190"/>
      <c r="M52" s="192"/>
      <c r="N52" s="191"/>
      <c r="O52" s="27"/>
      <c r="P52" s="27"/>
      <c r="Q52" s="27"/>
    </row>
    <row r="53" spans="1:17" ht="13.5" customHeight="1">
      <c r="A53" s="190"/>
      <c r="B53" s="191"/>
      <c r="C53" s="73"/>
      <c r="D53" s="73"/>
      <c r="E53" s="190"/>
      <c r="F53" s="191"/>
      <c r="G53" s="26"/>
      <c r="H53" s="28" t="s">
        <v>27</v>
      </c>
      <c r="I53" s="26"/>
      <c r="J53" s="28" t="s">
        <v>27</v>
      </c>
      <c r="K53" s="72"/>
      <c r="L53" s="190"/>
      <c r="M53" s="192"/>
      <c r="N53" s="191"/>
      <c r="O53" s="27"/>
      <c r="P53" s="27"/>
      <c r="Q53" s="27"/>
    </row>
    <row r="54" spans="1:17" ht="13.5" customHeight="1">
      <c r="A54" s="190"/>
      <c r="B54" s="191"/>
      <c r="C54" s="73"/>
      <c r="D54" s="73"/>
      <c r="E54" s="190"/>
      <c r="F54" s="191"/>
      <c r="G54" s="26"/>
      <c r="H54" s="28" t="s">
        <v>27</v>
      </c>
      <c r="I54" s="26"/>
      <c r="J54" s="28" t="s">
        <v>27</v>
      </c>
      <c r="K54" s="72"/>
      <c r="L54" s="190"/>
      <c r="M54" s="192"/>
      <c r="N54" s="191"/>
      <c r="O54" s="27"/>
      <c r="P54" s="27"/>
      <c r="Q54" s="27"/>
    </row>
    <row r="55" spans="1:17" ht="13.5" customHeight="1">
      <c r="A55" s="190"/>
      <c r="B55" s="191"/>
      <c r="C55" s="190"/>
      <c r="D55" s="191"/>
      <c r="E55" s="190"/>
      <c r="F55" s="191"/>
      <c r="G55" s="26"/>
      <c r="H55" s="28" t="s">
        <v>27</v>
      </c>
      <c r="I55" s="26"/>
      <c r="J55" s="28" t="s">
        <v>27</v>
      </c>
      <c r="K55" s="72"/>
      <c r="L55" s="190"/>
      <c r="M55" s="192"/>
      <c r="N55" s="191"/>
      <c r="O55" s="27"/>
      <c r="P55" s="27"/>
      <c r="Q55" s="27"/>
    </row>
    <row r="56" spans="1:17" ht="13.5" customHeight="1">
      <c r="A56" s="190"/>
      <c r="B56" s="191"/>
      <c r="C56" s="190"/>
      <c r="D56" s="191"/>
      <c r="E56" s="190"/>
      <c r="F56" s="191"/>
      <c r="G56" s="26"/>
      <c r="H56" s="28" t="s">
        <v>27</v>
      </c>
      <c r="I56" s="26"/>
      <c r="J56" s="28" t="s">
        <v>27</v>
      </c>
      <c r="K56" s="72"/>
      <c r="L56" s="190"/>
      <c r="M56" s="192"/>
      <c r="N56" s="191"/>
      <c r="O56" s="27"/>
      <c r="P56" s="27"/>
      <c r="Q56" s="27"/>
    </row>
    <row r="57" spans="1:17" ht="13.5" customHeight="1">
      <c r="A57" s="23" t="s">
        <v>62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7" ht="13.5" customHeight="1">
      <c r="A58" s="23" t="s">
        <v>50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59" spans="1:17" ht="13.5" customHeight="1">
      <c r="A59" s="23" t="s">
        <v>63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pans="1:17" ht="13.5" customHeight="1">
      <c r="A60" s="23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</row>
    <row r="61" spans="1:17" ht="13.5" customHeight="1">
      <c r="A61" s="23" t="s">
        <v>141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</row>
    <row r="62" spans="1:17" ht="13.5" customHeight="1">
      <c r="A62" s="205" t="s">
        <v>142</v>
      </c>
      <c r="B62" s="205"/>
      <c r="C62" s="205" t="s">
        <v>143</v>
      </c>
      <c r="D62" s="205"/>
      <c r="E62" s="205" t="s">
        <v>144</v>
      </c>
      <c r="F62" s="205"/>
      <c r="G62" s="205" t="s">
        <v>150</v>
      </c>
      <c r="H62" s="205"/>
      <c r="I62" s="205"/>
      <c r="J62" s="205"/>
      <c r="K62" s="205" t="s">
        <v>149</v>
      </c>
      <c r="L62" s="205"/>
      <c r="M62" s="205"/>
      <c r="N62" s="23"/>
    </row>
    <row r="63" spans="1:17" ht="13.5" customHeight="1">
      <c r="A63" s="205">
        <f>COUNTIF(E17:F56,"区分１")</f>
        <v>0</v>
      </c>
      <c r="B63" s="205"/>
      <c r="C63" s="205">
        <f>COUNTIF(E17:F56,"区分２")</f>
        <v>0</v>
      </c>
      <c r="D63" s="205"/>
      <c r="E63" s="205">
        <f>COUNTIF(E17:F56,"区分３")</f>
        <v>0</v>
      </c>
      <c r="F63" s="205"/>
      <c r="G63" s="205">
        <f>COUNTIF(G17:G56,"&gt;0")</f>
        <v>0</v>
      </c>
      <c r="H63" s="205"/>
      <c r="I63" s="205"/>
      <c r="J63" s="205"/>
      <c r="K63" s="205">
        <f>COUNTIF(K17:K56,"○")</f>
        <v>0</v>
      </c>
      <c r="L63" s="205"/>
      <c r="M63" s="205"/>
      <c r="N63" s="23"/>
    </row>
    <row r="64" spans="1:17" ht="13.5" customHeight="1">
      <c r="A64" s="205" t="s">
        <v>145</v>
      </c>
      <c r="B64" s="205"/>
      <c r="C64" s="205" t="s">
        <v>146</v>
      </c>
      <c r="D64" s="205"/>
      <c r="E64" s="205" t="s">
        <v>147</v>
      </c>
      <c r="F64" s="205"/>
      <c r="G64" s="205" t="s">
        <v>148</v>
      </c>
      <c r="H64" s="205"/>
      <c r="I64" s="205"/>
      <c r="J64" s="205"/>
      <c r="K64" s="23"/>
      <c r="L64" s="23"/>
      <c r="M64" s="23"/>
      <c r="N64" s="23"/>
    </row>
    <row r="65" spans="1:10">
      <c r="A65" s="204">
        <f>COUNTIF(E17:F56,"区分４")</f>
        <v>0</v>
      </c>
      <c r="B65" s="204"/>
      <c r="C65" s="204">
        <f>COUNTIF(E17:F56,"区分５")</f>
        <v>0</v>
      </c>
      <c r="D65" s="204"/>
      <c r="E65" s="204">
        <f>COUNTIF(E17:F56,"区分６")</f>
        <v>0</v>
      </c>
      <c r="F65" s="204"/>
      <c r="G65" s="204">
        <f>COUNTIF(I17:I56,"&gt;0")</f>
        <v>0</v>
      </c>
      <c r="H65" s="204"/>
      <c r="I65" s="204"/>
      <c r="J65" s="204"/>
    </row>
  </sheetData>
  <customSheetViews>
    <customSheetView guid="{BDCD6DFE-92AF-4970-A979-4D512BE9D72D}" showPageBreaks="1" printArea="1" view="pageBreakPreview">
      <selection activeCell="C12" sqref="C12:D12"/>
      <pageMargins left="0.78700000000000003" right="0.56000000000000005" top="0.71" bottom="0.54" header="0.51200000000000001" footer="0.51200000000000001"/>
      <pageSetup paperSize="9" orientation="portrait" r:id="rId1"/>
      <headerFooter alignWithMargins="0"/>
    </customSheetView>
    <customSheetView guid="{EF306461-9886-4D19-8AA8-9BA23E14AFA7}" showPageBreaks="1" printArea="1" view="pageBreakPreview">
      <selection activeCell="C12" sqref="C12:D12"/>
      <pageMargins left="0.78700000000000003" right="0.56000000000000005" top="0.71" bottom="0.54" header="0.51200000000000001" footer="0.51200000000000001"/>
      <pageSetup paperSize="9" orientation="portrait" r:id="rId2"/>
      <headerFooter alignWithMargins="0"/>
    </customSheetView>
  </customSheetViews>
  <mergeCells count="172">
    <mergeCell ref="A65:B65"/>
    <mergeCell ref="C65:D65"/>
    <mergeCell ref="E65:F65"/>
    <mergeCell ref="G64:J64"/>
    <mergeCell ref="G65:J65"/>
    <mergeCell ref="K62:M62"/>
    <mergeCell ref="K63:M63"/>
    <mergeCell ref="A62:B62"/>
    <mergeCell ref="A64:B64"/>
    <mergeCell ref="C62:D62"/>
    <mergeCell ref="C64:D64"/>
    <mergeCell ref="E64:F64"/>
    <mergeCell ref="E62:F62"/>
    <mergeCell ref="G62:J62"/>
    <mergeCell ref="G63:J63"/>
    <mergeCell ref="E63:F63"/>
    <mergeCell ref="C63:D63"/>
    <mergeCell ref="A63:B63"/>
    <mergeCell ref="C22:D22"/>
    <mergeCell ref="C21:D21"/>
    <mergeCell ref="C20:D20"/>
    <mergeCell ref="C31:D31"/>
    <mergeCell ref="C30:D30"/>
    <mergeCell ref="G15:H15"/>
    <mergeCell ref="C5:L5"/>
    <mergeCell ref="C6:L6"/>
    <mergeCell ref="C9:L9"/>
    <mergeCell ref="C10:L10"/>
    <mergeCell ref="C12:D12"/>
    <mergeCell ref="E11:F11"/>
    <mergeCell ref="C15:D15"/>
    <mergeCell ref="C17:D17"/>
    <mergeCell ref="C18:D18"/>
    <mergeCell ref="L17:N17"/>
    <mergeCell ref="L18:N18"/>
    <mergeCell ref="E15:F15"/>
    <mergeCell ref="L21:N21"/>
    <mergeCell ref="G16:H16"/>
    <mergeCell ref="L39:N39"/>
    <mergeCell ref="A40:B40"/>
    <mergeCell ref="L40:N40"/>
    <mergeCell ref="E42:F42"/>
    <mergeCell ref="E43:F43"/>
    <mergeCell ref="C56:D56"/>
    <mergeCell ref="C55:D55"/>
    <mergeCell ref="C35:D35"/>
    <mergeCell ref="C34:D34"/>
    <mergeCell ref="L56:N56"/>
    <mergeCell ref="A46:B46"/>
    <mergeCell ref="L35:N35"/>
    <mergeCell ref="A34:B34"/>
    <mergeCell ref="A35:B35"/>
    <mergeCell ref="C32:D32"/>
    <mergeCell ref="A31:B31"/>
    <mergeCell ref="L31:N31"/>
    <mergeCell ref="A32:B32"/>
    <mergeCell ref="L32:N32"/>
    <mergeCell ref="L29:N29"/>
    <mergeCell ref="A30:B30"/>
    <mergeCell ref="L19:N19"/>
    <mergeCell ref="L22:N22"/>
    <mergeCell ref="L27:N27"/>
    <mergeCell ref="L28:N28"/>
    <mergeCell ref="L23:N23"/>
    <mergeCell ref="L24:N24"/>
    <mergeCell ref="L30:N30"/>
    <mergeCell ref="L26:N26"/>
    <mergeCell ref="E30:F30"/>
    <mergeCell ref="E31:F31"/>
    <mergeCell ref="E32:F32"/>
    <mergeCell ref="L25:N25"/>
    <mergeCell ref="C19:D19"/>
    <mergeCell ref="C26:D26"/>
    <mergeCell ref="C25:D25"/>
    <mergeCell ref="L20:N20"/>
    <mergeCell ref="A21:B21"/>
    <mergeCell ref="A15:B15"/>
    <mergeCell ref="E17:F17"/>
    <mergeCell ref="E18:F18"/>
    <mergeCell ref="E19:F19"/>
    <mergeCell ref="E20:F20"/>
    <mergeCell ref="A26:B26"/>
    <mergeCell ref="C29:D29"/>
    <mergeCell ref="C28:D28"/>
    <mergeCell ref="C27:D27"/>
    <mergeCell ref="E21:F21"/>
    <mergeCell ref="A29:B29"/>
    <mergeCell ref="A19:B19"/>
    <mergeCell ref="A22:B22"/>
    <mergeCell ref="A28:B28"/>
    <mergeCell ref="A23:B23"/>
    <mergeCell ref="A24:B24"/>
    <mergeCell ref="A25:B25"/>
    <mergeCell ref="A17:B17"/>
    <mergeCell ref="E28:F28"/>
    <mergeCell ref="E29:F29"/>
    <mergeCell ref="A18:B18"/>
    <mergeCell ref="C24:D24"/>
    <mergeCell ref="C23:D23"/>
    <mergeCell ref="A20:B20"/>
    <mergeCell ref="A27:B27"/>
    <mergeCell ref="L46:N46"/>
    <mergeCell ref="L47:N47"/>
    <mergeCell ref="L48:N48"/>
    <mergeCell ref="L49:N49"/>
    <mergeCell ref="L50:N50"/>
    <mergeCell ref="L51:N51"/>
    <mergeCell ref="A55:B55"/>
    <mergeCell ref="A56:B56"/>
    <mergeCell ref="A53:B53"/>
    <mergeCell ref="A54:B54"/>
    <mergeCell ref="A51:B51"/>
    <mergeCell ref="A52:B52"/>
    <mergeCell ref="A47:B47"/>
    <mergeCell ref="A48:B48"/>
    <mergeCell ref="L41:N41"/>
    <mergeCell ref="A41:B41"/>
    <mergeCell ref="E33:F33"/>
    <mergeCell ref="A38:B38"/>
    <mergeCell ref="E38:F38"/>
    <mergeCell ref="E39:F39"/>
    <mergeCell ref="E40:F40"/>
    <mergeCell ref="E41:F41"/>
    <mergeCell ref="C33:D33"/>
    <mergeCell ref="A33:B33"/>
    <mergeCell ref="L54:N54"/>
    <mergeCell ref="L55:N55"/>
    <mergeCell ref="L38:N38"/>
    <mergeCell ref="E36:F36"/>
    <mergeCell ref="E37:F37"/>
    <mergeCell ref="E34:F34"/>
    <mergeCell ref="E35:F35"/>
    <mergeCell ref="A45:B45"/>
    <mergeCell ref="L45:N45"/>
    <mergeCell ref="A42:B42"/>
    <mergeCell ref="L42:N42"/>
    <mergeCell ref="A43:B43"/>
    <mergeCell ref="L43:N43"/>
    <mergeCell ref="A44:B44"/>
    <mergeCell ref="L44:N44"/>
    <mergeCell ref="E44:F44"/>
    <mergeCell ref="A39:B39"/>
    <mergeCell ref="L33:N33"/>
    <mergeCell ref="A36:B36"/>
    <mergeCell ref="L36:N36"/>
    <mergeCell ref="A37:B37"/>
    <mergeCell ref="L37:N37"/>
    <mergeCell ref="L34:N34"/>
    <mergeCell ref="A3:M3"/>
    <mergeCell ref="C8:E8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22:F22"/>
    <mergeCell ref="E23:F23"/>
    <mergeCell ref="E24:F24"/>
    <mergeCell ref="E25:F25"/>
    <mergeCell ref="E26:F26"/>
    <mergeCell ref="E27:F27"/>
    <mergeCell ref="E51:F51"/>
    <mergeCell ref="E52:F52"/>
    <mergeCell ref="E53:F53"/>
    <mergeCell ref="A49:B49"/>
    <mergeCell ref="A50:B50"/>
    <mergeCell ref="L52:N52"/>
    <mergeCell ref="L53:N53"/>
  </mergeCells>
  <phoneticPr fontId="2"/>
  <dataValidations count="5">
    <dataValidation type="date" operator="greaterThanOrEqual" allowBlank="1" showInputMessage="1" showErrorMessage="1" sqref="L17:N56">
      <formula1>29312</formula1>
    </dataValidation>
    <dataValidation type="list" allowBlank="1" showInputMessage="1" showErrorMessage="1" sqref="C12:D12">
      <formula1>$P$12:$S$12</formula1>
    </dataValidation>
    <dataValidation type="list" allowBlank="1" showInputMessage="1" showErrorMessage="1" sqref="G11">
      <formula1>$P$11:$W$11</formula1>
    </dataValidation>
    <dataValidation type="list" allowBlank="1" showInputMessage="1" showErrorMessage="1" sqref="E17:F56">
      <formula1>$P$17:$V$17</formula1>
    </dataValidation>
    <dataValidation type="list" allowBlank="1" showInputMessage="1" showErrorMessage="1" sqref="K17:K56">
      <formula1>$P$18:$Q$18</formula1>
    </dataValidation>
  </dataValidations>
  <pageMargins left="0.78700000000000003" right="0.56000000000000005" top="0.71" bottom="0.54" header="0.51200000000000001" footer="0.51200000000000001"/>
  <pageSetup paperSize="9" scale="90" orientation="portrait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66"/>
  <sheetViews>
    <sheetView showGridLines="0" view="pageBreakPreview" topLeftCell="A34" zoomScale="80" zoomScaleNormal="100" zoomScaleSheetLayoutView="80" workbookViewId="0">
      <selection activeCell="G15" sqref="G15:H15"/>
    </sheetView>
  </sheetViews>
  <sheetFormatPr defaultRowHeight="13.5"/>
  <cols>
    <col min="1" max="1" width="4.125" style="22" customWidth="1"/>
    <col min="2" max="2" width="12" style="22" customWidth="1"/>
    <col min="3" max="3" width="5.125" style="22" customWidth="1"/>
    <col min="4" max="4" width="10.5" style="22" customWidth="1"/>
    <col min="5" max="5" width="4.125" style="22" customWidth="1"/>
    <col min="6" max="6" width="8.75" style="22" customWidth="1"/>
    <col min="7" max="14" width="5.125" style="22" customWidth="1"/>
    <col min="15" max="15" width="9.375" style="22" customWidth="1"/>
    <col min="16" max="22" width="10" style="22" customWidth="1"/>
    <col min="23" max="16384" width="9" style="22"/>
  </cols>
  <sheetData>
    <row r="1" spans="1:23" ht="14.25" customHeight="1">
      <c r="A1" s="6" t="s">
        <v>56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23" ht="14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23" ht="14.25" customHeight="1">
      <c r="A3" s="171" t="s">
        <v>55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80"/>
    </row>
    <row r="5" spans="1:23" ht="13.5" customHeight="1">
      <c r="A5" s="22" t="s">
        <v>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23"/>
      <c r="N5" s="74"/>
    </row>
    <row r="6" spans="1:23" ht="13.5" customHeight="1">
      <c r="A6" s="22" t="s">
        <v>20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23"/>
      <c r="N6" s="74"/>
    </row>
    <row r="8" spans="1:23" ht="13.5" customHeight="1">
      <c r="A8" s="22" t="s">
        <v>21</v>
      </c>
      <c r="C8" s="189"/>
      <c r="D8" s="189"/>
      <c r="E8" s="189"/>
      <c r="F8" s="76"/>
      <c r="G8" s="76"/>
      <c r="K8" s="23"/>
      <c r="L8" s="23"/>
      <c r="M8" s="23"/>
      <c r="N8" s="23"/>
    </row>
    <row r="9" spans="1:23" ht="13.5" customHeight="1">
      <c r="A9" s="22" t="s">
        <v>9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23"/>
      <c r="N9" s="74"/>
    </row>
    <row r="10" spans="1:23" ht="13.5" customHeight="1">
      <c r="A10" s="22" t="s">
        <v>22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23"/>
      <c r="N10" s="74"/>
    </row>
    <row r="11" spans="1:23" ht="13.5" customHeight="1">
      <c r="A11" s="22" t="s">
        <v>23</v>
      </c>
      <c r="C11" s="75"/>
      <c r="D11" s="22" t="s">
        <v>106</v>
      </c>
      <c r="E11" s="206" t="s">
        <v>107</v>
      </c>
      <c r="F11" s="207"/>
      <c r="G11" s="75"/>
      <c r="H11" s="22" t="s">
        <v>108</v>
      </c>
      <c r="P11" s="22" t="s">
        <v>34</v>
      </c>
      <c r="Q11" s="22" t="s">
        <v>35</v>
      </c>
      <c r="R11" s="22" t="s">
        <v>36</v>
      </c>
      <c r="S11" s="22" t="s">
        <v>37</v>
      </c>
      <c r="T11" s="22" t="s">
        <v>38</v>
      </c>
      <c r="U11" s="22" t="s">
        <v>39</v>
      </c>
      <c r="V11" s="22" t="s">
        <v>40</v>
      </c>
      <c r="W11" s="22" t="s">
        <v>125</v>
      </c>
    </row>
    <row r="12" spans="1:23" ht="13.5" customHeight="1">
      <c r="A12" s="22" t="s">
        <v>33</v>
      </c>
      <c r="C12" s="198"/>
      <c r="D12" s="199"/>
      <c r="P12" s="37" t="s">
        <v>57</v>
      </c>
      <c r="Q12" s="38" t="s">
        <v>58</v>
      </c>
      <c r="R12" s="38" t="s">
        <v>126</v>
      </c>
      <c r="S12" s="38" t="s">
        <v>127</v>
      </c>
    </row>
    <row r="14" spans="1:23" ht="13.5" customHeight="1">
      <c r="A14" s="22" t="s">
        <v>49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23" ht="13.5" customHeight="1">
      <c r="A15" s="193" t="s">
        <v>25</v>
      </c>
      <c r="B15" s="194"/>
      <c r="C15" s="193" t="s">
        <v>105</v>
      </c>
      <c r="D15" s="194"/>
      <c r="E15" s="193" t="s">
        <v>104</v>
      </c>
      <c r="F15" s="194"/>
      <c r="G15" s="193" t="s">
        <v>26</v>
      </c>
      <c r="H15" s="194"/>
      <c r="I15" s="31" t="s">
        <v>31</v>
      </c>
      <c r="J15" s="32"/>
      <c r="K15" s="35" t="s">
        <v>30</v>
      </c>
      <c r="L15" s="31" t="s">
        <v>41</v>
      </c>
      <c r="M15" s="24"/>
      <c r="N15" s="32"/>
      <c r="O15" s="23"/>
      <c r="P15" s="23"/>
      <c r="Q15" s="23"/>
    </row>
    <row r="16" spans="1:23" ht="13.5" customHeight="1">
      <c r="A16" s="33"/>
      <c r="B16" s="34"/>
      <c r="C16" s="23"/>
      <c r="D16" s="34"/>
      <c r="E16" s="25"/>
      <c r="F16" s="25"/>
      <c r="G16" s="202" t="s">
        <v>151</v>
      </c>
      <c r="H16" s="203"/>
      <c r="I16" s="33" t="s">
        <v>32</v>
      </c>
      <c r="J16" s="34"/>
      <c r="K16" s="36" t="s">
        <v>28</v>
      </c>
      <c r="L16" s="33" t="s">
        <v>29</v>
      </c>
      <c r="M16" s="25"/>
      <c r="N16" s="34"/>
      <c r="O16" s="23"/>
      <c r="P16" s="23"/>
      <c r="Q16" s="23"/>
    </row>
    <row r="17" spans="1:22" ht="13.5" customHeight="1">
      <c r="A17" s="190"/>
      <c r="B17" s="191"/>
      <c r="C17" s="190"/>
      <c r="D17" s="191"/>
      <c r="E17" s="190"/>
      <c r="F17" s="191"/>
      <c r="G17" s="29"/>
      <c r="H17" s="30" t="s">
        <v>27</v>
      </c>
      <c r="I17" s="26"/>
      <c r="J17" s="28" t="s">
        <v>27</v>
      </c>
      <c r="K17" s="72"/>
      <c r="L17" s="201"/>
      <c r="M17" s="192"/>
      <c r="N17" s="191"/>
      <c r="O17" s="27"/>
      <c r="P17" s="27" t="s">
        <v>42</v>
      </c>
      <c r="Q17" s="27" t="s">
        <v>43</v>
      </c>
      <c r="R17" s="22" t="s">
        <v>44</v>
      </c>
      <c r="S17" s="22" t="s">
        <v>45</v>
      </c>
      <c r="T17" s="27" t="s">
        <v>46</v>
      </c>
      <c r="U17" s="22" t="s">
        <v>47</v>
      </c>
      <c r="V17" s="22" t="s">
        <v>48</v>
      </c>
    </row>
    <row r="18" spans="1:22" ht="13.5" customHeight="1">
      <c r="A18" s="190"/>
      <c r="B18" s="191"/>
      <c r="C18" s="190"/>
      <c r="D18" s="191"/>
      <c r="E18" s="190"/>
      <c r="F18" s="191"/>
      <c r="G18" s="26"/>
      <c r="H18" s="28" t="s">
        <v>27</v>
      </c>
      <c r="I18" s="26"/>
      <c r="J18" s="28" t="s">
        <v>27</v>
      </c>
      <c r="K18" s="72"/>
      <c r="L18" s="190"/>
      <c r="M18" s="192"/>
      <c r="N18" s="191"/>
      <c r="O18" s="27"/>
      <c r="P18" s="27" t="s">
        <v>60</v>
      </c>
      <c r="Q18" s="27" t="s">
        <v>61</v>
      </c>
    </row>
    <row r="19" spans="1:22" ht="13.5" customHeight="1">
      <c r="A19" s="190"/>
      <c r="B19" s="191"/>
      <c r="C19" s="190"/>
      <c r="D19" s="191"/>
      <c r="E19" s="190"/>
      <c r="F19" s="191"/>
      <c r="G19" s="26"/>
      <c r="H19" s="28" t="s">
        <v>27</v>
      </c>
      <c r="I19" s="26"/>
      <c r="J19" s="28" t="s">
        <v>27</v>
      </c>
      <c r="K19" s="72"/>
      <c r="L19" s="190"/>
      <c r="M19" s="192"/>
      <c r="N19" s="191"/>
      <c r="O19" s="27"/>
      <c r="P19" s="27"/>
      <c r="Q19" s="27"/>
    </row>
    <row r="20" spans="1:22" ht="13.5" customHeight="1">
      <c r="A20" s="190"/>
      <c r="B20" s="191"/>
      <c r="C20" s="190"/>
      <c r="D20" s="191"/>
      <c r="E20" s="190"/>
      <c r="F20" s="191"/>
      <c r="G20" s="26"/>
      <c r="H20" s="28" t="s">
        <v>27</v>
      </c>
      <c r="I20" s="26"/>
      <c r="J20" s="28" t="s">
        <v>27</v>
      </c>
      <c r="K20" s="72"/>
      <c r="L20" s="190"/>
      <c r="M20" s="192"/>
      <c r="N20" s="191"/>
      <c r="O20" s="27"/>
      <c r="P20" s="27"/>
      <c r="Q20" s="27"/>
    </row>
    <row r="21" spans="1:22" ht="13.5" customHeight="1">
      <c r="A21" s="190"/>
      <c r="B21" s="191"/>
      <c r="C21" s="190"/>
      <c r="D21" s="191"/>
      <c r="E21" s="190"/>
      <c r="F21" s="191"/>
      <c r="G21" s="26"/>
      <c r="H21" s="28" t="s">
        <v>27</v>
      </c>
      <c r="I21" s="26"/>
      <c r="J21" s="28" t="s">
        <v>27</v>
      </c>
      <c r="K21" s="72"/>
      <c r="L21" s="190"/>
      <c r="M21" s="192"/>
      <c r="N21" s="191"/>
      <c r="O21" s="27"/>
      <c r="P21" s="27"/>
      <c r="Q21" s="27"/>
    </row>
    <row r="22" spans="1:22" ht="13.5" customHeight="1">
      <c r="A22" s="190"/>
      <c r="B22" s="191"/>
      <c r="C22" s="190"/>
      <c r="D22" s="191"/>
      <c r="E22" s="190"/>
      <c r="F22" s="191"/>
      <c r="G22" s="29"/>
      <c r="H22" s="30" t="s">
        <v>27</v>
      </c>
      <c r="I22" s="26"/>
      <c r="J22" s="28" t="s">
        <v>27</v>
      </c>
      <c r="K22" s="72"/>
      <c r="L22" s="190"/>
      <c r="M22" s="192"/>
      <c r="N22" s="191"/>
      <c r="O22" s="27"/>
      <c r="P22" s="27"/>
      <c r="Q22" s="27"/>
    </row>
    <row r="23" spans="1:22" ht="13.5" customHeight="1">
      <c r="A23" s="190"/>
      <c r="B23" s="191"/>
      <c r="C23" s="190"/>
      <c r="D23" s="191"/>
      <c r="E23" s="190"/>
      <c r="F23" s="191"/>
      <c r="G23" s="26"/>
      <c r="H23" s="28" t="s">
        <v>27</v>
      </c>
      <c r="I23" s="26"/>
      <c r="J23" s="28" t="s">
        <v>27</v>
      </c>
      <c r="K23" s="72"/>
      <c r="L23" s="190"/>
      <c r="M23" s="192"/>
      <c r="N23" s="191"/>
      <c r="O23" s="27"/>
      <c r="P23" s="27"/>
      <c r="Q23" s="27"/>
    </row>
    <row r="24" spans="1:22" ht="13.5" customHeight="1">
      <c r="A24" s="190"/>
      <c r="B24" s="191"/>
      <c r="C24" s="190"/>
      <c r="D24" s="191"/>
      <c r="E24" s="190"/>
      <c r="F24" s="191"/>
      <c r="G24" s="26"/>
      <c r="H24" s="28" t="s">
        <v>27</v>
      </c>
      <c r="I24" s="26"/>
      <c r="J24" s="28" t="s">
        <v>27</v>
      </c>
      <c r="K24" s="72"/>
      <c r="L24" s="190"/>
      <c r="M24" s="192"/>
      <c r="N24" s="191"/>
      <c r="O24" s="27"/>
      <c r="P24" s="27"/>
      <c r="Q24" s="27"/>
    </row>
    <row r="25" spans="1:22" ht="13.5" customHeight="1">
      <c r="A25" s="190"/>
      <c r="B25" s="191"/>
      <c r="C25" s="190"/>
      <c r="D25" s="191"/>
      <c r="E25" s="190"/>
      <c r="F25" s="191"/>
      <c r="G25" s="26"/>
      <c r="H25" s="28" t="s">
        <v>27</v>
      </c>
      <c r="I25" s="26"/>
      <c r="J25" s="28" t="s">
        <v>27</v>
      </c>
      <c r="K25" s="72"/>
      <c r="L25" s="190"/>
      <c r="M25" s="192"/>
      <c r="N25" s="191"/>
      <c r="O25" s="27"/>
      <c r="P25" s="27"/>
      <c r="Q25" s="27"/>
    </row>
    <row r="26" spans="1:22" ht="13.5" customHeight="1">
      <c r="A26" s="190"/>
      <c r="B26" s="191"/>
      <c r="C26" s="190"/>
      <c r="D26" s="191"/>
      <c r="E26" s="190"/>
      <c r="F26" s="191"/>
      <c r="G26" s="26"/>
      <c r="H26" s="28" t="s">
        <v>27</v>
      </c>
      <c r="I26" s="26"/>
      <c r="J26" s="28" t="s">
        <v>27</v>
      </c>
      <c r="K26" s="72"/>
      <c r="L26" s="190"/>
      <c r="M26" s="192"/>
      <c r="N26" s="191"/>
      <c r="O26" s="27"/>
      <c r="P26" s="27"/>
      <c r="Q26" s="27"/>
    </row>
    <row r="27" spans="1:22" ht="13.5" customHeight="1">
      <c r="A27" s="190"/>
      <c r="B27" s="191"/>
      <c r="C27" s="190"/>
      <c r="D27" s="191"/>
      <c r="E27" s="190"/>
      <c r="F27" s="191"/>
      <c r="G27" s="26"/>
      <c r="H27" s="28" t="s">
        <v>27</v>
      </c>
      <c r="I27" s="26"/>
      <c r="J27" s="28" t="s">
        <v>27</v>
      </c>
      <c r="K27" s="72"/>
      <c r="L27" s="190"/>
      <c r="M27" s="192"/>
      <c r="N27" s="191"/>
      <c r="O27" s="27"/>
      <c r="P27" s="27"/>
      <c r="Q27" s="27"/>
    </row>
    <row r="28" spans="1:22" ht="13.5" customHeight="1">
      <c r="A28" s="190"/>
      <c r="B28" s="191"/>
      <c r="C28" s="190"/>
      <c r="D28" s="191"/>
      <c r="E28" s="190"/>
      <c r="F28" s="191"/>
      <c r="G28" s="26"/>
      <c r="H28" s="28" t="s">
        <v>27</v>
      </c>
      <c r="I28" s="26"/>
      <c r="J28" s="28" t="s">
        <v>27</v>
      </c>
      <c r="K28" s="72"/>
      <c r="L28" s="190"/>
      <c r="M28" s="192"/>
      <c r="N28" s="191"/>
      <c r="O28" s="27"/>
      <c r="P28" s="27"/>
      <c r="Q28" s="27"/>
    </row>
    <row r="29" spans="1:22" ht="13.5" customHeight="1">
      <c r="A29" s="190"/>
      <c r="B29" s="191"/>
      <c r="C29" s="190"/>
      <c r="D29" s="191"/>
      <c r="E29" s="190"/>
      <c r="F29" s="191"/>
      <c r="G29" s="26"/>
      <c r="H29" s="28" t="s">
        <v>27</v>
      </c>
      <c r="I29" s="26"/>
      <c r="J29" s="28" t="s">
        <v>27</v>
      </c>
      <c r="K29" s="72"/>
      <c r="L29" s="190"/>
      <c r="M29" s="192"/>
      <c r="N29" s="191"/>
      <c r="O29" s="27"/>
      <c r="P29" s="27"/>
      <c r="Q29" s="27"/>
    </row>
    <row r="30" spans="1:22" ht="13.5" customHeight="1">
      <c r="A30" s="190"/>
      <c r="B30" s="191"/>
      <c r="C30" s="190"/>
      <c r="D30" s="191"/>
      <c r="E30" s="190"/>
      <c r="F30" s="191"/>
      <c r="G30" s="26"/>
      <c r="H30" s="28" t="s">
        <v>27</v>
      </c>
      <c r="I30" s="26"/>
      <c r="J30" s="28" t="s">
        <v>27</v>
      </c>
      <c r="K30" s="72"/>
      <c r="L30" s="190"/>
      <c r="M30" s="192"/>
      <c r="N30" s="191"/>
      <c r="O30" s="27"/>
      <c r="P30" s="27"/>
      <c r="Q30" s="27"/>
    </row>
    <row r="31" spans="1:22" ht="13.5" customHeight="1">
      <c r="A31" s="190"/>
      <c r="B31" s="191"/>
      <c r="C31" s="190"/>
      <c r="D31" s="191"/>
      <c r="E31" s="190"/>
      <c r="F31" s="191"/>
      <c r="G31" s="26"/>
      <c r="H31" s="28" t="s">
        <v>27</v>
      </c>
      <c r="I31" s="26"/>
      <c r="J31" s="28" t="s">
        <v>27</v>
      </c>
      <c r="K31" s="72"/>
      <c r="L31" s="190"/>
      <c r="M31" s="192"/>
      <c r="N31" s="191"/>
      <c r="O31" s="27"/>
      <c r="P31" s="27"/>
      <c r="Q31" s="27"/>
    </row>
    <row r="32" spans="1:22" ht="13.5" customHeight="1">
      <c r="A32" s="190"/>
      <c r="B32" s="191"/>
      <c r="C32" s="190"/>
      <c r="D32" s="191"/>
      <c r="E32" s="190"/>
      <c r="F32" s="191"/>
      <c r="G32" s="26"/>
      <c r="H32" s="28" t="s">
        <v>27</v>
      </c>
      <c r="I32" s="26"/>
      <c r="J32" s="28" t="s">
        <v>27</v>
      </c>
      <c r="K32" s="72"/>
      <c r="L32" s="190"/>
      <c r="M32" s="192"/>
      <c r="N32" s="191"/>
      <c r="O32" s="27"/>
      <c r="P32" s="27"/>
      <c r="Q32" s="27"/>
    </row>
    <row r="33" spans="1:17" ht="13.5" customHeight="1">
      <c r="A33" s="190"/>
      <c r="B33" s="191"/>
      <c r="C33" s="190"/>
      <c r="D33" s="191"/>
      <c r="E33" s="190"/>
      <c r="F33" s="191"/>
      <c r="G33" s="26"/>
      <c r="H33" s="28" t="s">
        <v>27</v>
      </c>
      <c r="I33" s="26"/>
      <c r="J33" s="28" t="s">
        <v>27</v>
      </c>
      <c r="K33" s="72"/>
      <c r="L33" s="190"/>
      <c r="M33" s="192"/>
      <c r="N33" s="191"/>
      <c r="O33" s="27"/>
      <c r="P33" s="27"/>
      <c r="Q33" s="27"/>
    </row>
    <row r="34" spans="1:17" ht="13.5" customHeight="1">
      <c r="A34" s="190"/>
      <c r="B34" s="191"/>
      <c r="C34" s="195"/>
      <c r="D34" s="195"/>
      <c r="E34" s="190"/>
      <c r="F34" s="191"/>
      <c r="G34" s="26"/>
      <c r="H34" s="28" t="s">
        <v>27</v>
      </c>
      <c r="I34" s="26"/>
      <c r="J34" s="28" t="s">
        <v>27</v>
      </c>
      <c r="K34" s="72"/>
      <c r="L34" s="190"/>
      <c r="M34" s="192"/>
      <c r="N34" s="191"/>
      <c r="O34" s="27"/>
      <c r="P34" s="27"/>
      <c r="Q34" s="27"/>
    </row>
    <row r="35" spans="1:17" ht="13.5" customHeight="1">
      <c r="A35" s="190"/>
      <c r="B35" s="191"/>
      <c r="C35" s="195"/>
      <c r="D35" s="195"/>
      <c r="E35" s="190"/>
      <c r="F35" s="191"/>
      <c r="G35" s="26"/>
      <c r="H35" s="28" t="s">
        <v>27</v>
      </c>
      <c r="I35" s="26"/>
      <c r="J35" s="28" t="s">
        <v>27</v>
      </c>
      <c r="K35" s="72"/>
      <c r="L35" s="190"/>
      <c r="M35" s="192"/>
      <c r="N35" s="191"/>
      <c r="O35" s="27"/>
      <c r="P35" s="27"/>
      <c r="Q35" s="27"/>
    </row>
    <row r="36" spans="1:17" ht="13.5" customHeight="1">
      <c r="A36" s="190"/>
      <c r="B36" s="191"/>
      <c r="C36" s="73"/>
      <c r="D36" s="73"/>
      <c r="E36" s="190"/>
      <c r="F36" s="191"/>
      <c r="G36" s="26"/>
      <c r="H36" s="28" t="s">
        <v>27</v>
      </c>
      <c r="I36" s="26"/>
      <c r="J36" s="28" t="s">
        <v>27</v>
      </c>
      <c r="K36" s="72"/>
      <c r="L36" s="190"/>
      <c r="M36" s="192"/>
      <c r="N36" s="191"/>
      <c r="O36" s="27"/>
      <c r="P36" s="27"/>
      <c r="Q36" s="27"/>
    </row>
    <row r="37" spans="1:17" ht="13.5" customHeight="1">
      <c r="A37" s="190"/>
      <c r="B37" s="191"/>
      <c r="C37" s="73"/>
      <c r="D37" s="73"/>
      <c r="E37" s="190"/>
      <c r="F37" s="191"/>
      <c r="G37" s="26"/>
      <c r="H37" s="28" t="s">
        <v>27</v>
      </c>
      <c r="I37" s="26"/>
      <c r="J37" s="28" t="s">
        <v>27</v>
      </c>
      <c r="K37" s="72"/>
      <c r="L37" s="190"/>
      <c r="M37" s="192"/>
      <c r="N37" s="191"/>
      <c r="O37" s="27"/>
      <c r="P37" s="27"/>
      <c r="Q37" s="27"/>
    </row>
    <row r="38" spans="1:17" ht="13.5" customHeight="1">
      <c r="A38" s="190"/>
      <c r="B38" s="191"/>
      <c r="C38" s="73"/>
      <c r="D38" s="73"/>
      <c r="E38" s="190"/>
      <c r="F38" s="191"/>
      <c r="G38" s="26"/>
      <c r="H38" s="28" t="s">
        <v>27</v>
      </c>
      <c r="I38" s="26"/>
      <c r="J38" s="28" t="s">
        <v>27</v>
      </c>
      <c r="K38" s="72"/>
      <c r="L38" s="190"/>
      <c r="M38" s="192"/>
      <c r="N38" s="191"/>
      <c r="O38" s="27"/>
      <c r="P38" s="27"/>
      <c r="Q38" s="27"/>
    </row>
    <row r="39" spans="1:17" ht="13.5" customHeight="1">
      <c r="A39" s="190"/>
      <c r="B39" s="191"/>
      <c r="C39" s="26"/>
      <c r="D39" s="77"/>
      <c r="E39" s="190"/>
      <c r="F39" s="191"/>
      <c r="G39" s="26"/>
      <c r="H39" s="28" t="s">
        <v>27</v>
      </c>
      <c r="I39" s="26"/>
      <c r="J39" s="28" t="s">
        <v>27</v>
      </c>
      <c r="K39" s="72"/>
      <c r="L39" s="190"/>
      <c r="M39" s="192"/>
      <c r="N39" s="191"/>
      <c r="O39" s="27"/>
      <c r="P39" s="27"/>
      <c r="Q39" s="27"/>
    </row>
    <row r="40" spans="1:17" ht="13.5" customHeight="1">
      <c r="A40" s="190"/>
      <c r="B40" s="191"/>
      <c r="C40" s="73"/>
      <c r="D40" s="73"/>
      <c r="E40" s="190"/>
      <c r="F40" s="191"/>
      <c r="G40" s="26"/>
      <c r="H40" s="28" t="s">
        <v>27</v>
      </c>
      <c r="I40" s="26"/>
      <c r="J40" s="28" t="s">
        <v>27</v>
      </c>
      <c r="K40" s="72"/>
      <c r="L40" s="190"/>
      <c r="M40" s="192"/>
      <c r="N40" s="191"/>
      <c r="O40" s="27"/>
      <c r="P40" s="27"/>
      <c r="Q40" s="27"/>
    </row>
    <row r="41" spans="1:17" ht="13.5" customHeight="1">
      <c r="A41" s="190"/>
      <c r="B41" s="191"/>
      <c r="C41" s="73"/>
      <c r="D41" s="73"/>
      <c r="E41" s="190"/>
      <c r="F41" s="191"/>
      <c r="G41" s="26"/>
      <c r="H41" s="28" t="s">
        <v>27</v>
      </c>
      <c r="I41" s="26"/>
      <c r="J41" s="28" t="s">
        <v>27</v>
      </c>
      <c r="K41" s="72"/>
      <c r="L41" s="190"/>
      <c r="M41" s="192"/>
      <c r="N41" s="191"/>
      <c r="O41" s="27"/>
      <c r="P41" s="27"/>
      <c r="Q41" s="27"/>
    </row>
    <row r="42" spans="1:17" ht="13.5" customHeight="1">
      <c r="A42" s="190"/>
      <c r="B42" s="191"/>
      <c r="C42" s="73"/>
      <c r="D42" s="73"/>
      <c r="E42" s="190"/>
      <c r="F42" s="191"/>
      <c r="G42" s="26"/>
      <c r="H42" s="28" t="s">
        <v>27</v>
      </c>
      <c r="I42" s="26"/>
      <c r="J42" s="28" t="s">
        <v>27</v>
      </c>
      <c r="K42" s="72"/>
      <c r="L42" s="190"/>
      <c r="M42" s="192"/>
      <c r="N42" s="191"/>
      <c r="O42" s="27"/>
      <c r="P42" s="27"/>
      <c r="Q42" s="27"/>
    </row>
    <row r="43" spans="1:17" ht="13.5" customHeight="1">
      <c r="A43" s="190"/>
      <c r="B43" s="191"/>
      <c r="C43" s="73"/>
      <c r="D43" s="73"/>
      <c r="E43" s="190"/>
      <c r="F43" s="191"/>
      <c r="G43" s="26"/>
      <c r="H43" s="28" t="s">
        <v>27</v>
      </c>
      <c r="I43" s="26"/>
      <c r="J43" s="28" t="s">
        <v>27</v>
      </c>
      <c r="K43" s="72"/>
      <c r="L43" s="190"/>
      <c r="M43" s="192"/>
      <c r="N43" s="191"/>
      <c r="O43" s="27"/>
      <c r="P43" s="27"/>
      <c r="Q43" s="27"/>
    </row>
    <row r="44" spans="1:17" ht="13.5" customHeight="1">
      <c r="A44" s="190"/>
      <c r="B44" s="191"/>
      <c r="C44" s="73"/>
      <c r="D44" s="73"/>
      <c r="E44" s="190"/>
      <c r="F44" s="191"/>
      <c r="G44" s="26"/>
      <c r="H44" s="28" t="s">
        <v>27</v>
      </c>
      <c r="I44" s="26"/>
      <c r="J44" s="28" t="s">
        <v>27</v>
      </c>
      <c r="K44" s="72"/>
      <c r="L44" s="190"/>
      <c r="M44" s="192"/>
      <c r="N44" s="191"/>
      <c r="O44" s="27"/>
      <c r="P44" s="27"/>
      <c r="Q44" s="27"/>
    </row>
    <row r="45" spans="1:17" ht="13.5" customHeight="1">
      <c r="A45" s="190"/>
      <c r="B45" s="191"/>
      <c r="C45" s="73"/>
      <c r="D45" s="73"/>
      <c r="E45" s="190"/>
      <c r="F45" s="191"/>
      <c r="G45" s="26"/>
      <c r="H45" s="28" t="s">
        <v>27</v>
      </c>
      <c r="I45" s="26"/>
      <c r="J45" s="28" t="s">
        <v>27</v>
      </c>
      <c r="K45" s="72"/>
      <c r="L45" s="190"/>
      <c r="M45" s="192"/>
      <c r="N45" s="191"/>
      <c r="O45" s="27"/>
      <c r="P45" s="27"/>
      <c r="Q45" s="27"/>
    </row>
    <row r="46" spans="1:17" ht="13.5" customHeight="1">
      <c r="A46" s="190"/>
      <c r="B46" s="191"/>
      <c r="C46" s="73"/>
      <c r="D46" s="73"/>
      <c r="E46" s="190"/>
      <c r="F46" s="191"/>
      <c r="G46" s="26"/>
      <c r="H46" s="28" t="s">
        <v>27</v>
      </c>
      <c r="I46" s="26"/>
      <c r="J46" s="28" t="s">
        <v>27</v>
      </c>
      <c r="K46" s="72"/>
      <c r="L46" s="190"/>
      <c r="M46" s="192"/>
      <c r="N46" s="191"/>
      <c r="O46" s="27"/>
      <c r="P46" s="27"/>
      <c r="Q46" s="27"/>
    </row>
    <row r="47" spans="1:17" ht="13.5" customHeight="1">
      <c r="A47" s="190"/>
      <c r="B47" s="191"/>
      <c r="C47" s="73"/>
      <c r="D47" s="73"/>
      <c r="E47" s="190"/>
      <c r="F47" s="191"/>
      <c r="G47" s="26"/>
      <c r="H47" s="28" t="s">
        <v>27</v>
      </c>
      <c r="I47" s="26"/>
      <c r="J47" s="28" t="s">
        <v>27</v>
      </c>
      <c r="K47" s="72"/>
      <c r="L47" s="190"/>
      <c r="M47" s="192"/>
      <c r="N47" s="191"/>
      <c r="O47" s="27"/>
      <c r="P47" s="27"/>
      <c r="Q47" s="27"/>
    </row>
    <row r="48" spans="1:17" ht="13.5" customHeight="1">
      <c r="A48" s="190"/>
      <c r="B48" s="191"/>
      <c r="C48" s="73"/>
      <c r="D48" s="73"/>
      <c r="E48" s="190"/>
      <c r="F48" s="191"/>
      <c r="G48" s="26"/>
      <c r="H48" s="28" t="s">
        <v>27</v>
      </c>
      <c r="I48" s="26"/>
      <c r="J48" s="28" t="s">
        <v>27</v>
      </c>
      <c r="K48" s="72"/>
      <c r="L48" s="190"/>
      <c r="M48" s="192"/>
      <c r="N48" s="191"/>
      <c r="O48" s="27"/>
      <c r="P48" s="27"/>
      <c r="Q48" s="27"/>
    </row>
    <row r="49" spans="1:17" ht="13.5" customHeight="1">
      <c r="A49" s="190"/>
      <c r="B49" s="191"/>
      <c r="C49" s="73"/>
      <c r="D49" s="73"/>
      <c r="E49" s="190"/>
      <c r="F49" s="191"/>
      <c r="G49" s="26"/>
      <c r="H49" s="28" t="s">
        <v>27</v>
      </c>
      <c r="I49" s="26"/>
      <c r="J49" s="28" t="s">
        <v>27</v>
      </c>
      <c r="K49" s="72"/>
      <c r="L49" s="190"/>
      <c r="M49" s="192"/>
      <c r="N49" s="191"/>
      <c r="O49" s="27"/>
      <c r="P49" s="27"/>
      <c r="Q49" s="27"/>
    </row>
    <row r="50" spans="1:17" ht="13.5" customHeight="1">
      <c r="A50" s="190"/>
      <c r="B50" s="191"/>
      <c r="C50" s="73"/>
      <c r="D50" s="73"/>
      <c r="E50" s="190"/>
      <c r="F50" s="191"/>
      <c r="G50" s="26"/>
      <c r="H50" s="28" t="s">
        <v>27</v>
      </c>
      <c r="I50" s="26"/>
      <c r="J50" s="28" t="s">
        <v>27</v>
      </c>
      <c r="K50" s="72"/>
      <c r="L50" s="190"/>
      <c r="M50" s="192"/>
      <c r="N50" s="191"/>
      <c r="O50" s="27"/>
      <c r="P50" s="27"/>
      <c r="Q50" s="27"/>
    </row>
    <row r="51" spans="1:17" ht="13.5" customHeight="1">
      <c r="A51" s="190"/>
      <c r="B51" s="191"/>
      <c r="C51" s="73"/>
      <c r="D51" s="73"/>
      <c r="E51" s="190"/>
      <c r="F51" s="191"/>
      <c r="G51" s="26"/>
      <c r="H51" s="28" t="s">
        <v>27</v>
      </c>
      <c r="I51" s="26"/>
      <c r="J51" s="28" t="s">
        <v>27</v>
      </c>
      <c r="K51" s="72"/>
      <c r="L51" s="190"/>
      <c r="M51" s="192"/>
      <c r="N51" s="191"/>
      <c r="O51" s="27"/>
      <c r="P51" s="27"/>
      <c r="Q51" s="27"/>
    </row>
    <row r="52" spans="1:17" ht="13.5" customHeight="1">
      <c r="A52" s="190"/>
      <c r="B52" s="191"/>
      <c r="C52" s="73"/>
      <c r="D52" s="73"/>
      <c r="E52" s="190"/>
      <c r="F52" s="191"/>
      <c r="G52" s="26"/>
      <c r="H52" s="28" t="s">
        <v>27</v>
      </c>
      <c r="I52" s="26"/>
      <c r="J52" s="28" t="s">
        <v>27</v>
      </c>
      <c r="K52" s="72"/>
      <c r="L52" s="190"/>
      <c r="M52" s="192"/>
      <c r="N52" s="191"/>
      <c r="O52" s="27"/>
      <c r="P52" s="27"/>
      <c r="Q52" s="27"/>
    </row>
    <row r="53" spans="1:17" ht="13.5" customHeight="1">
      <c r="A53" s="190"/>
      <c r="B53" s="191"/>
      <c r="C53" s="73"/>
      <c r="D53" s="73"/>
      <c r="E53" s="190"/>
      <c r="F53" s="191"/>
      <c r="G53" s="26"/>
      <c r="H53" s="28" t="s">
        <v>27</v>
      </c>
      <c r="I53" s="26"/>
      <c r="J53" s="28" t="s">
        <v>27</v>
      </c>
      <c r="K53" s="72"/>
      <c r="L53" s="190"/>
      <c r="M53" s="192"/>
      <c r="N53" s="191"/>
      <c r="O53" s="27"/>
      <c r="P53" s="27"/>
      <c r="Q53" s="27"/>
    </row>
    <row r="54" spans="1:17" ht="13.5" customHeight="1">
      <c r="A54" s="190"/>
      <c r="B54" s="191"/>
      <c r="C54" s="73"/>
      <c r="D54" s="73"/>
      <c r="E54" s="190"/>
      <c r="F54" s="191"/>
      <c r="G54" s="26"/>
      <c r="H54" s="28" t="s">
        <v>27</v>
      </c>
      <c r="I54" s="26"/>
      <c r="J54" s="28" t="s">
        <v>27</v>
      </c>
      <c r="K54" s="72"/>
      <c r="L54" s="190"/>
      <c r="M54" s="192"/>
      <c r="N54" s="191"/>
      <c r="O54" s="27"/>
      <c r="P54" s="27"/>
      <c r="Q54" s="27"/>
    </row>
    <row r="55" spans="1:17" ht="13.5" customHeight="1">
      <c r="A55" s="190"/>
      <c r="B55" s="191"/>
      <c r="C55" s="190"/>
      <c r="D55" s="191"/>
      <c r="E55" s="190"/>
      <c r="F55" s="191"/>
      <c r="G55" s="26"/>
      <c r="H55" s="28" t="s">
        <v>27</v>
      </c>
      <c r="I55" s="26"/>
      <c r="J55" s="28" t="s">
        <v>27</v>
      </c>
      <c r="K55" s="72"/>
      <c r="L55" s="190"/>
      <c r="M55" s="192"/>
      <c r="N55" s="191"/>
      <c r="O55" s="27"/>
      <c r="P55" s="27"/>
      <c r="Q55" s="27"/>
    </row>
    <row r="56" spans="1:17" ht="13.5" customHeight="1">
      <c r="A56" s="23" t="s">
        <v>62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7" ht="13.5" customHeight="1">
      <c r="A57" s="23" t="s">
        <v>88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7" ht="13.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59" spans="1:17" ht="13.5" customHeight="1">
      <c r="A59" s="23" t="s">
        <v>141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pans="1:17" ht="13.5" customHeight="1">
      <c r="A60" s="205" t="s">
        <v>142</v>
      </c>
      <c r="B60" s="205"/>
      <c r="C60" s="205" t="s">
        <v>143</v>
      </c>
      <c r="D60" s="205"/>
      <c r="E60" s="205" t="s">
        <v>144</v>
      </c>
      <c r="F60" s="205"/>
      <c r="G60" s="205" t="s">
        <v>150</v>
      </c>
      <c r="H60" s="205"/>
      <c r="I60" s="205"/>
      <c r="J60" s="205"/>
      <c r="K60" s="205" t="s">
        <v>149</v>
      </c>
      <c r="L60" s="205"/>
      <c r="M60" s="205"/>
      <c r="N60" s="23"/>
    </row>
    <row r="61" spans="1:17" ht="13.5" customHeight="1">
      <c r="A61" s="205">
        <f>COUNTIF(E16:F55,"区分１")</f>
        <v>0</v>
      </c>
      <c r="B61" s="205"/>
      <c r="C61" s="205">
        <f>COUNTIF(E16:F55,"区分２")</f>
        <v>0</v>
      </c>
      <c r="D61" s="205"/>
      <c r="E61" s="205">
        <f>COUNTIF(E16:F55,"区分３")</f>
        <v>0</v>
      </c>
      <c r="F61" s="205"/>
      <c r="G61" s="205">
        <f>COUNTIF(G16:G55,"&gt;0")</f>
        <v>0</v>
      </c>
      <c r="H61" s="205"/>
      <c r="I61" s="205"/>
      <c r="J61" s="205"/>
      <c r="K61" s="205">
        <f>COUNTIF(K16:K55,"○")</f>
        <v>0</v>
      </c>
      <c r="L61" s="205"/>
      <c r="M61" s="205"/>
      <c r="N61" s="23"/>
    </row>
    <row r="62" spans="1:17" ht="13.5" customHeight="1">
      <c r="A62" s="205" t="s">
        <v>145</v>
      </c>
      <c r="B62" s="205"/>
      <c r="C62" s="205" t="s">
        <v>146</v>
      </c>
      <c r="D62" s="205"/>
      <c r="E62" s="205" t="s">
        <v>147</v>
      </c>
      <c r="F62" s="205"/>
      <c r="G62" s="205" t="s">
        <v>148</v>
      </c>
      <c r="H62" s="205"/>
      <c r="I62" s="205"/>
      <c r="J62" s="205"/>
      <c r="K62" s="23"/>
      <c r="L62" s="23"/>
      <c r="M62" s="23"/>
      <c r="N62" s="23"/>
    </row>
    <row r="63" spans="1:17">
      <c r="A63" s="204">
        <f>COUNTIF(E16:F55,"区分４")</f>
        <v>0</v>
      </c>
      <c r="B63" s="204"/>
      <c r="C63" s="204">
        <f>COUNTIF(E16:F55,"区分５")</f>
        <v>0</v>
      </c>
      <c r="D63" s="204"/>
      <c r="E63" s="204">
        <f>COUNTIF(E16:F55,"区分６")</f>
        <v>0</v>
      </c>
      <c r="F63" s="204"/>
      <c r="G63" s="204">
        <f>COUNTIF(I16:I55,"&gt;0")</f>
        <v>0</v>
      </c>
      <c r="H63" s="204"/>
      <c r="I63" s="204"/>
      <c r="J63" s="204"/>
    </row>
    <row r="64" spans="1:17" ht="13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</row>
    <row r="65" spans="1:14" ht="13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13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</sheetData>
  <mergeCells count="168">
    <mergeCell ref="A62:B62"/>
    <mergeCell ref="C62:D62"/>
    <mergeCell ref="E62:F62"/>
    <mergeCell ref="G62:J62"/>
    <mergeCell ref="A63:B63"/>
    <mergeCell ref="C63:D63"/>
    <mergeCell ref="E63:F63"/>
    <mergeCell ref="G63:J63"/>
    <mergeCell ref="G16:H16"/>
    <mergeCell ref="A60:B60"/>
    <mergeCell ref="C60:D60"/>
    <mergeCell ref="E60:F60"/>
    <mergeCell ref="G60:J60"/>
    <mergeCell ref="A53:B53"/>
    <mergeCell ref="E53:F53"/>
    <mergeCell ref="A49:B49"/>
    <mergeCell ref="E49:F49"/>
    <mergeCell ref="A45:B45"/>
    <mergeCell ref="E45:F45"/>
    <mergeCell ref="A41:B41"/>
    <mergeCell ref="E41:F41"/>
    <mergeCell ref="A37:B37"/>
    <mergeCell ref="E37:F37"/>
    <mergeCell ref="A33:B33"/>
    <mergeCell ref="K60:M60"/>
    <mergeCell ref="A61:B61"/>
    <mergeCell ref="C61:D61"/>
    <mergeCell ref="E61:F61"/>
    <mergeCell ref="G61:J61"/>
    <mergeCell ref="K61:M61"/>
    <mergeCell ref="A55:B55"/>
    <mergeCell ref="C55:D55"/>
    <mergeCell ref="E55:F55"/>
    <mergeCell ref="L55:N55"/>
    <mergeCell ref="L53:N53"/>
    <mergeCell ref="A54:B54"/>
    <mergeCell ref="E54:F54"/>
    <mergeCell ref="L54:N54"/>
    <mergeCell ref="A51:B51"/>
    <mergeCell ref="E51:F51"/>
    <mergeCell ref="L51:N51"/>
    <mergeCell ref="A52:B52"/>
    <mergeCell ref="E52:F52"/>
    <mergeCell ref="L52:N52"/>
    <mergeCell ref="L49:N49"/>
    <mergeCell ref="A50:B50"/>
    <mergeCell ref="E50:F50"/>
    <mergeCell ref="L50:N50"/>
    <mergeCell ref="A47:B47"/>
    <mergeCell ref="E47:F47"/>
    <mergeCell ref="L47:N47"/>
    <mergeCell ref="A48:B48"/>
    <mergeCell ref="E48:F48"/>
    <mergeCell ref="L48:N48"/>
    <mergeCell ref="L45:N45"/>
    <mergeCell ref="A46:B46"/>
    <mergeCell ref="E46:F46"/>
    <mergeCell ref="L46:N46"/>
    <mergeCell ref="A43:B43"/>
    <mergeCell ref="E43:F43"/>
    <mergeCell ref="L43:N43"/>
    <mergeCell ref="A44:B44"/>
    <mergeCell ref="E44:F44"/>
    <mergeCell ref="L44:N44"/>
    <mergeCell ref="L41:N41"/>
    <mergeCell ref="A42:B42"/>
    <mergeCell ref="E42:F42"/>
    <mergeCell ref="L42:N42"/>
    <mergeCell ref="A39:B39"/>
    <mergeCell ref="E39:F39"/>
    <mergeCell ref="L39:N39"/>
    <mergeCell ref="A40:B40"/>
    <mergeCell ref="E40:F40"/>
    <mergeCell ref="L40:N40"/>
    <mergeCell ref="L37:N37"/>
    <mergeCell ref="A38:B38"/>
    <mergeCell ref="E38:F38"/>
    <mergeCell ref="L38:N38"/>
    <mergeCell ref="A35:B35"/>
    <mergeCell ref="C35:D35"/>
    <mergeCell ref="E35:F35"/>
    <mergeCell ref="L35:N35"/>
    <mergeCell ref="A36:B36"/>
    <mergeCell ref="E36:F36"/>
    <mergeCell ref="L36:N36"/>
    <mergeCell ref="C33:D33"/>
    <mergeCell ref="E33:F33"/>
    <mergeCell ref="L33:N33"/>
    <mergeCell ref="A34:B34"/>
    <mergeCell ref="C34:D34"/>
    <mergeCell ref="E34:F34"/>
    <mergeCell ref="L34:N34"/>
    <mergeCell ref="A31:B31"/>
    <mergeCell ref="C31:D31"/>
    <mergeCell ref="E31:F31"/>
    <mergeCell ref="L31:N31"/>
    <mergeCell ref="A32:B32"/>
    <mergeCell ref="C32:D32"/>
    <mergeCell ref="E32:F32"/>
    <mergeCell ref="L32:N32"/>
    <mergeCell ref="A29:B29"/>
    <mergeCell ref="C29:D29"/>
    <mergeCell ref="E29:F29"/>
    <mergeCell ref="L29:N29"/>
    <mergeCell ref="A30:B30"/>
    <mergeCell ref="C30:D30"/>
    <mergeCell ref="E30:F30"/>
    <mergeCell ref="L30:N30"/>
    <mergeCell ref="A27:B27"/>
    <mergeCell ref="C27:D27"/>
    <mergeCell ref="E27:F27"/>
    <mergeCell ref="L27:N27"/>
    <mergeCell ref="A28:B28"/>
    <mergeCell ref="C28:D28"/>
    <mergeCell ref="E28:F28"/>
    <mergeCell ref="L28:N28"/>
    <mergeCell ref="A25:B25"/>
    <mergeCell ref="C25:D25"/>
    <mergeCell ref="E25:F25"/>
    <mergeCell ref="L25:N25"/>
    <mergeCell ref="A26:B26"/>
    <mergeCell ref="C26:D26"/>
    <mergeCell ref="E26:F26"/>
    <mergeCell ref="L26:N26"/>
    <mergeCell ref="A23:B23"/>
    <mergeCell ref="C23:D23"/>
    <mergeCell ref="E23:F23"/>
    <mergeCell ref="L23:N23"/>
    <mergeCell ref="A24:B24"/>
    <mergeCell ref="C24:D24"/>
    <mergeCell ref="E24:F24"/>
    <mergeCell ref="L24:N24"/>
    <mergeCell ref="A21:B21"/>
    <mergeCell ref="C21:D21"/>
    <mergeCell ref="E21:F21"/>
    <mergeCell ref="L21:N21"/>
    <mergeCell ref="A22:B22"/>
    <mergeCell ref="C22:D22"/>
    <mergeCell ref="E22:F22"/>
    <mergeCell ref="L22:N22"/>
    <mergeCell ref="A20:B20"/>
    <mergeCell ref="C20:D20"/>
    <mergeCell ref="E20:F20"/>
    <mergeCell ref="L20:N20"/>
    <mergeCell ref="C5:L5"/>
    <mergeCell ref="C6:L6"/>
    <mergeCell ref="C9:L9"/>
    <mergeCell ref="C10:L10"/>
    <mergeCell ref="A3:M3"/>
    <mergeCell ref="C8:E8"/>
    <mergeCell ref="A19:B19"/>
    <mergeCell ref="C19:D19"/>
    <mergeCell ref="E19:F19"/>
    <mergeCell ref="L19:N19"/>
    <mergeCell ref="E11:F11"/>
    <mergeCell ref="C12:D12"/>
    <mergeCell ref="G15:H15"/>
    <mergeCell ref="A17:B17"/>
    <mergeCell ref="C17:D17"/>
    <mergeCell ref="E17:F17"/>
    <mergeCell ref="L17:N17"/>
    <mergeCell ref="A18:B18"/>
    <mergeCell ref="C18:D18"/>
    <mergeCell ref="E18:F18"/>
    <mergeCell ref="L18:N18"/>
    <mergeCell ref="A15:B15"/>
    <mergeCell ref="C15:D15"/>
    <mergeCell ref="E15:F15"/>
  </mergeCells>
  <phoneticPr fontId="2"/>
  <dataValidations count="5">
    <dataValidation type="list" allowBlank="1" showInputMessage="1" showErrorMessage="1" sqref="K17:K55">
      <formula1>$P$18:$Q$18</formula1>
    </dataValidation>
    <dataValidation type="list" allowBlank="1" showInputMessage="1" showErrorMessage="1" sqref="E17:F55">
      <formula1>$P$17:$V$17</formula1>
    </dataValidation>
    <dataValidation type="list" allowBlank="1" showInputMessage="1" showErrorMessage="1" sqref="G11">
      <formula1>$P$11:$W$11</formula1>
    </dataValidation>
    <dataValidation type="list" allowBlank="1" showInputMessage="1" showErrorMessage="1" sqref="C12:D12">
      <formula1>$P$12:$S$12</formula1>
    </dataValidation>
    <dataValidation type="date" operator="greaterThanOrEqual" allowBlank="1" showInputMessage="1" showErrorMessage="1" sqref="L17:N55">
      <formula1>29312</formula1>
    </dataValidation>
  </dataValidations>
  <pageMargins left="0.78700000000000003" right="0.56000000000000005" top="0.71" bottom="0.54" header="0.51200000000000001" footer="0.51200000000000001"/>
  <pageSetup paperSize="9"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opLeftCell="A16" zoomScale="60" zoomScaleNormal="60" workbookViewId="0">
      <selection activeCell="A2" sqref="A2"/>
    </sheetView>
  </sheetViews>
  <sheetFormatPr defaultRowHeight="14.25"/>
  <cols>
    <col min="1" max="1" width="4" style="83" customWidth="1"/>
    <col min="2" max="2" width="16.125" style="83" customWidth="1"/>
    <col min="3" max="3" width="9" style="83"/>
    <col min="4" max="4" width="0" style="83" hidden="1" customWidth="1"/>
    <col min="5" max="9" width="9" style="83"/>
    <col min="10" max="10" width="10.25" style="83" customWidth="1"/>
    <col min="11" max="16384" width="9" style="83"/>
  </cols>
  <sheetData>
    <row r="1" spans="1:26" ht="23.25" customHeight="1">
      <c r="A1" s="214" t="s">
        <v>139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</row>
    <row r="2" spans="1:26" ht="23.25" customHeight="1"/>
    <row r="3" spans="1:26" ht="23.25" customHeight="1">
      <c r="A3" s="83" t="s">
        <v>65</v>
      </c>
    </row>
    <row r="4" spans="1:26" ht="23.25" customHeight="1" thickBot="1"/>
    <row r="5" spans="1:26" ht="23.25" customHeight="1">
      <c r="A5" s="215"/>
      <c r="B5" s="219"/>
      <c r="C5" s="222"/>
      <c r="D5" s="84"/>
      <c r="E5" s="225" t="s">
        <v>66</v>
      </c>
      <c r="F5" s="226"/>
      <c r="G5" s="227"/>
      <c r="H5" s="225" t="s">
        <v>67</v>
      </c>
      <c r="I5" s="226"/>
      <c r="J5" s="227"/>
      <c r="K5" s="225" t="s">
        <v>68</v>
      </c>
      <c r="L5" s="226"/>
      <c r="M5" s="226"/>
      <c r="N5" s="227"/>
      <c r="O5" s="225" t="s">
        <v>69</v>
      </c>
      <c r="P5" s="226"/>
      <c r="Q5" s="226"/>
      <c r="R5" s="227"/>
      <c r="S5" s="225" t="s">
        <v>70</v>
      </c>
      <c r="T5" s="226"/>
      <c r="U5" s="226"/>
      <c r="V5" s="227"/>
      <c r="W5" s="225" t="s">
        <v>71</v>
      </c>
      <c r="X5" s="226"/>
      <c r="Y5" s="226"/>
      <c r="Z5" s="227"/>
    </row>
    <row r="6" spans="1:26" ht="23.25" customHeight="1">
      <c r="A6" s="216"/>
      <c r="B6" s="220"/>
      <c r="C6" s="223"/>
      <c r="D6" s="85"/>
      <c r="E6" s="228"/>
      <c r="F6" s="229"/>
      <c r="G6" s="230"/>
      <c r="H6" s="228"/>
      <c r="I6" s="229"/>
      <c r="J6" s="230"/>
      <c r="K6" s="228"/>
      <c r="L6" s="229"/>
      <c r="M6" s="229"/>
      <c r="N6" s="230"/>
      <c r="O6" s="228"/>
      <c r="P6" s="229"/>
      <c r="Q6" s="229"/>
      <c r="R6" s="230"/>
      <c r="S6" s="228"/>
      <c r="T6" s="229"/>
      <c r="U6" s="229"/>
      <c r="V6" s="230"/>
      <c r="W6" s="228"/>
      <c r="X6" s="229"/>
      <c r="Y6" s="229"/>
      <c r="Z6" s="230"/>
    </row>
    <row r="7" spans="1:26" ht="23.25" customHeight="1" thickBot="1">
      <c r="A7" s="216"/>
      <c r="B7" s="221"/>
      <c r="C7" s="224"/>
      <c r="D7" s="86"/>
      <c r="E7" s="87" t="s">
        <v>128</v>
      </c>
      <c r="F7" s="88" t="s">
        <v>95</v>
      </c>
      <c r="G7" s="89" t="s">
        <v>96</v>
      </c>
      <c r="H7" s="87" t="s">
        <v>128</v>
      </c>
      <c r="I7" s="88" t="s">
        <v>95</v>
      </c>
      <c r="J7" s="89" t="s">
        <v>96</v>
      </c>
      <c r="K7" s="87" t="s">
        <v>128</v>
      </c>
      <c r="L7" s="88" t="s">
        <v>95</v>
      </c>
      <c r="M7" s="88" t="s">
        <v>96</v>
      </c>
      <c r="N7" s="90" t="s">
        <v>97</v>
      </c>
      <c r="O7" s="40" t="s">
        <v>129</v>
      </c>
      <c r="P7" s="41" t="s">
        <v>95</v>
      </c>
      <c r="Q7" s="41" t="s">
        <v>130</v>
      </c>
      <c r="R7" s="90" t="s">
        <v>97</v>
      </c>
      <c r="S7" s="40" t="s">
        <v>94</v>
      </c>
      <c r="T7" s="41" t="s">
        <v>95</v>
      </c>
      <c r="U7" s="41" t="s">
        <v>96</v>
      </c>
      <c r="V7" s="90" t="s">
        <v>97</v>
      </c>
      <c r="W7" s="40" t="s">
        <v>94</v>
      </c>
      <c r="X7" s="41" t="s">
        <v>131</v>
      </c>
      <c r="Y7" s="41" t="s">
        <v>130</v>
      </c>
      <c r="Z7" s="90" t="s">
        <v>97</v>
      </c>
    </row>
    <row r="8" spans="1:26" ht="23.25" customHeight="1">
      <c r="A8" s="217"/>
      <c r="B8" s="91" t="s">
        <v>72</v>
      </c>
      <c r="C8" s="92"/>
      <c r="D8" s="93"/>
      <c r="E8" s="94">
        <v>170</v>
      </c>
      <c r="F8" s="95">
        <v>198</v>
      </c>
      <c r="G8" s="96">
        <v>243</v>
      </c>
      <c r="H8" s="94">
        <v>209</v>
      </c>
      <c r="I8" s="95">
        <v>243</v>
      </c>
      <c r="J8" s="96">
        <v>292</v>
      </c>
      <c r="K8" s="94">
        <v>298</v>
      </c>
      <c r="L8" s="95">
        <v>331</v>
      </c>
      <c r="M8" s="95">
        <v>381</v>
      </c>
      <c r="N8" s="45"/>
      <c r="O8" s="43">
        <v>387</v>
      </c>
      <c r="P8" s="44">
        <v>421</v>
      </c>
      <c r="Q8" s="44">
        <v>471</v>
      </c>
      <c r="R8" s="45"/>
      <c r="S8" s="43">
        <v>467</v>
      </c>
      <c r="T8" s="44">
        <v>500</v>
      </c>
      <c r="U8" s="44">
        <v>552</v>
      </c>
      <c r="V8" s="45"/>
      <c r="W8" s="43">
        <v>583</v>
      </c>
      <c r="X8" s="44">
        <v>616</v>
      </c>
      <c r="Y8" s="44">
        <v>667</v>
      </c>
      <c r="Z8" s="45"/>
    </row>
    <row r="9" spans="1:26" ht="23.25" customHeight="1">
      <c r="A9" s="217"/>
      <c r="B9" s="97" t="s">
        <v>73</v>
      </c>
      <c r="C9" s="98"/>
      <c r="D9" s="99"/>
      <c r="E9" s="100">
        <v>48</v>
      </c>
      <c r="F9" s="101">
        <v>48</v>
      </c>
      <c r="G9" s="102">
        <v>48</v>
      </c>
      <c r="H9" s="100">
        <v>48</v>
      </c>
      <c r="I9" s="101">
        <v>48</v>
      </c>
      <c r="J9" s="102">
        <v>48</v>
      </c>
      <c r="K9" s="100">
        <v>48</v>
      </c>
      <c r="L9" s="101">
        <v>48</v>
      </c>
      <c r="M9" s="101">
        <v>48</v>
      </c>
      <c r="N9" s="48"/>
      <c r="O9" s="46">
        <v>48</v>
      </c>
      <c r="P9" s="47">
        <v>48</v>
      </c>
      <c r="Q9" s="47">
        <v>48</v>
      </c>
      <c r="R9" s="48"/>
      <c r="S9" s="46">
        <v>48</v>
      </c>
      <c r="T9" s="47">
        <v>48</v>
      </c>
      <c r="U9" s="47">
        <v>48</v>
      </c>
      <c r="V9" s="48"/>
      <c r="W9" s="46">
        <v>48</v>
      </c>
      <c r="X9" s="47">
        <v>48</v>
      </c>
      <c r="Y9" s="47">
        <v>48</v>
      </c>
      <c r="Z9" s="48"/>
    </row>
    <row r="10" spans="1:26" ht="23.25" customHeight="1">
      <c r="A10" s="217"/>
      <c r="B10" s="103" t="s">
        <v>74</v>
      </c>
      <c r="C10" s="98"/>
      <c r="D10" s="99"/>
      <c r="E10" s="100"/>
      <c r="F10" s="101"/>
      <c r="G10" s="102"/>
      <c r="H10" s="100"/>
      <c r="I10" s="101"/>
      <c r="J10" s="102"/>
      <c r="K10" s="100"/>
      <c r="L10" s="101"/>
      <c r="M10" s="101"/>
      <c r="N10" s="50"/>
      <c r="O10" s="46"/>
      <c r="P10" s="47"/>
      <c r="Q10" s="47"/>
      <c r="R10" s="50"/>
      <c r="S10" s="46"/>
      <c r="T10" s="47"/>
      <c r="U10" s="47"/>
      <c r="V10" s="50"/>
      <c r="W10" s="46"/>
      <c r="X10" s="47"/>
      <c r="Y10" s="47"/>
      <c r="Z10" s="50"/>
    </row>
    <row r="11" spans="1:26" ht="23.25" customHeight="1" thickBot="1">
      <c r="A11" s="217"/>
      <c r="B11" s="104" t="s">
        <v>75</v>
      </c>
      <c r="C11" s="105"/>
      <c r="D11" s="106"/>
      <c r="E11" s="107">
        <f>SUM(E8:E9)</f>
        <v>218</v>
      </c>
      <c r="F11" s="108">
        <f t="shared" ref="F11:Y11" si="0">SUM(F8:F9)</f>
        <v>246</v>
      </c>
      <c r="G11" s="109">
        <f t="shared" si="0"/>
        <v>291</v>
      </c>
      <c r="H11" s="107">
        <f t="shared" si="0"/>
        <v>257</v>
      </c>
      <c r="I11" s="108">
        <f t="shared" si="0"/>
        <v>291</v>
      </c>
      <c r="J11" s="109">
        <f t="shared" si="0"/>
        <v>340</v>
      </c>
      <c r="K11" s="107">
        <f t="shared" si="0"/>
        <v>346</v>
      </c>
      <c r="L11" s="108">
        <f t="shared" si="0"/>
        <v>379</v>
      </c>
      <c r="M11" s="108">
        <f t="shared" si="0"/>
        <v>429</v>
      </c>
      <c r="N11" s="54">
        <f>SUM(N8:N10)</f>
        <v>0</v>
      </c>
      <c r="O11" s="52">
        <f t="shared" si="0"/>
        <v>435</v>
      </c>
      <c r="P11" s="53">
        <f t="shared" si="0"/>
        <v>469</v>
      </c>
      <c r="Q11" s="53">
        <f t="shared" si="0"/>
        <v>519</v>
      </c>
      <c r="R11" s="54">
        <f>SUM(R8:R10)</f>
        <v>0</v>
      </c>
      <c r="S11" s="52">
        <f t="shared" si="0"/>
        <v>515</v>
      </c>
      <c r="T11" s="53">
        <f t="shared" si="0"/>
        <v>548</v>
      </c>
      <c r="U11" s="53">
        <f t="shared" si="0"/>
        <v>600</v>
      </c>
      <c r="V11" s="54">
        <f>SUM(V8:V10)</f>
        <v>0</v>
      </c>
      <c r="W11" s="52">
        <f t="shared" si="0"/>
        <v>631</v>
      </c>
      <c r="X11" s="53">
        <f t="shared" si="0"/>
        <v>664</v>
      </c>
      <c r="Y11" s="53">
        <f t="shared" si="0"/>
        <v>715</v>
      </c>
      <c r="Z11" s="54">
        <f>SUM(Z8:Z10)</f>
        <v>0</v>
      </c>
    </row>
    <row r="12" spans="1:26" ht="23.25" customHeight="1" thickBot="1">
      <c r="A12" s="218"/>
      <c r="B12" s="110" t="s">
        <v>76</v>
      </c>
      <c r="C12" s="111" t="s">
        <v>77</v>
      </c>
      <c r="D12" s="112"/>
      <c r="E12" s="113">
        <v>95000</v>
      </c>
      <c r="F12" s="113">
        <v>102200</v>
      </c>
      <c r="G12" s="113">
        <v>109600</v>
      </c>
      <c r="H12" s="113">
        <v>106856</v>
      </c>
      <c r="I12" s="113">
        <v>114056</v>
      </c>
      <c r="J12" s="113">
        <v>121456</v>
      </c>
      <c r="K12" s="113">
        <v>126008</v>
      </c>
      <c r="L12" s="113">
        <v>133208</v>
      </c>
      <c r="M12" s="113">
        <v>140608</v>
      </c>
      <c r="N12" s="114"/>
      <c r="O12" s="113">
        <v>134216</v>
      </c>
      <c r="P12" s="113">
        <v>141416</v>
      </c>
      <c r="Q12" s="115"/>
      <c r="R12" s="114"/>
      <c r="S12" s="110"/>
      <c r="T12" s="115"/>
      <c r="U12" s="115"/>
      <c r="V12" s="114"/>
      <c r="W12" s="110"/>
      <c r="X12" s="115"/>
      <c r="Y12" s="115"/>
      <c r="Z12" s="114"/>
    </row>
    <row r="13" spans="1:26" ht="23.25" customHeight="1">
      <c r="A13" s="208" t="s">
        <v>78</v>
      </c>
      <c r="B13" s="116" t="s">
        <v>79</v>
      </c>
      <c r="C13" s="55">
        <v>11.6</v>
      </c>
      <c r="D13" s="117"/>
      <c r="E13" s="42">
        <f>ROUNDDOWN(ROUNDDOWN(E$11*$C13,0)*30.4,0)</f>
        <v>76851</v>
      </c>
      <c r="F13" s="116">
        <f t="shared" ref="F13:Z20" si="1">ROUNDDOWN(ROUNDDOWN(F$11*$C13,0)*30.4,0)</f>
        <v>86731</v>
      </c>
      <c r="G13" s="56">
        <f t="shared" si="1"/>
        <v>102600</v>
      </c>
      <c r="H13" s="42">
        <f t="shared" si="1"/>
        <v>90622</v>
      </c>
      <c r="I13" s="116">
        <f t="shared" si="1"/>
        <v>102600</v>
      </c>
      <c r="J13" s="56">
        <f t="shared" si="1"/>
        <v>119897</v>
      </c>
      <c r="K13" s="42">
        <f t="shared" si="1"/>
        <v>121995</v>
      </c>
      <c r="L13" s="116">
        <f t="shared" si="1"/>
        <v>133638</v>
      </c>
      <c r="M13" s="116">
        <f t="shared" si="1"/>
        <v>151270</v>
      </c>
      <c r="N13" s="56">
        <f>ROUNDDOWN(ROUNDDOWN(N$11*$C13,0)*30.4,0)</f>
        <v>0</v>
      </c>
      <c r="O13" s="42">
        <f t="shared" si="1"/>
        <v>153398</v>
      </c>
      <c r="P13" s="116">
        <f t="shared" si="1"/>
        <v>165376</v>
      </c>
      <c r="Q13" s="116">
        <f t="shared" si="1"/>
        <v>183008</v>
      </c>
      <c r="R13" s="56">
        <f>ROUNDDOWN(ROUNDDOWN(R$11*$C13,0)*30.4,0)</f>
        <v>0</v>
      </c>
      <c r="S13" s="42">
        <f t="shared" si="1"/>
        <v>181609</v>
      </c>
      <c r="T13" s="116">
        <f t="shared" si="1"/>
        <v>193222</v>
      </c>
      <c r="U13" s="116">
        <f t="shared" si="1"/>
        <v>211584</v>
      </c>
      <c r="V13" s="56">
        <f>ROUNDDOWN(ROUNDDOWN(V$11*$C13,0)*30.4,0)</f>
        <v>0</v>
      </c>
      <c r="W13" s="42">
        <f t="shared" si="1"/>
        <v>222497</v>
      </c>
      <c r="X13" s="116">
        <f t="shared" si="1"/>
        <v>234140</v>
      </c>
      <c r="Y13" s="116">
        <f t="shared" si="1"/>
        <v>252137</v>
      </c>
      <c r="Z13" s="56">
        <f>ROUNDDOWN(ROUNDDOWN(Z$11*$C13,0)*30.4,0)</f>
        <v>0</v>
      </c>
    </row>
    <row r="14" spans="1:26" ht="23.25" customHeight="1">
      <c r="A14" s="209"/>
      <c r="B14" s="57" t="s">
        <v>80</v>
      </c>
      <c r="C14" s="58">
        <v>11.28</v>
      </c>
      <c r="D14" s="118"/>
      <c r="E14" s="49">
        <f t="shared" ref="E14:E20" si="2">ROUNDDOWN(ROUNDDOWN(E$11*$C14,0)*30.4,0)</f>
        <v>74753</v>
      </c>
      <c r="F14" s="57">
        <f t="shared" si="1"/>
        <v>84329</v>
      </c>
      <c r="G14" s="59">
        <f t="shared" si="1"/>
        <v>99772</v>
      </c>
      <c r="H14" s="49">
        <f t="shared" si="1"/>
        <v>88099</v>
      </c>
      <c r="I14" s="57">
        <f t="shared" si="1"/>
        <v>99772</v>
      </c>
      <c r="J14" s="59">
        <f t="shared" si="1"/>
        <v>116584</v>
      </c>
      <c r="K14" s="49">
        <f t="shared" si="1"/>
        <v>118620</v>
      </c>
      <c r="L14" s="57">
        <f t="shared" si="1"/>
        <v>129960</v>
      </c>
      <c r="M14" s="57">
        <f t="shared" si="1"/>
        <v>147105</v>
      </c>
      <c r="N14" s="59">
        <f t="shared" si="1"/>
        <v>0</v>
      </c>
      <c r="O14" s="49">
        <f t="shared" si="1"/>
        <v>149142</v>
      </c>
      <c r="P14" s="57">
        <f t="shared" si="1"/>
        <v>160816</v>
      </c>
      <c r="Q14" s="57">
        <f t="shared" si="1"/>
        <v>177961</v>
      </c>
      <c r="R14" s="59">
        <f t="shared" si="1"/>
        <v>0</v>
      </c>
      <c r="S14" s="49">
        <f t="shared" si="1"/>
        <v>176593</v>
      </c>
      <c r="T14" s="57">
        <f t="shared" si="1"/>
        <v>187902</v>
      </c>
      <c r="U14" s="57">
        <f t="shared" si="1"/>
        <v>205747</v>
      </c>
      <c r="V14" s="59">
        <f t="shared" si="1"/>
        <v>0</v>
      </c>
      <c r="W14" s="49">
        <f t="shared" si="1"/>
        <v>216356</v>
      </c>
      <c r="X14" s="57">
        <f t="shared" si="1"/>
        <v>227665</v>
      </c>
      <c r="Y14" s="57">
        <f t="shared" si="1"/>
        <v>245176</v>
      </c>
      <c r="Z14" s="59">
        <f t="shared" si="1"/>
        <v>0</v>
      </c>
    </row>
    <row r="15" spans="1:26" ht="23.25" customHeight="1">
      <c r="A15" s="209"/>
      <c r="B15" s="57" t="s">
        <v>81</v>
      </c>
      <c r="C15" s="58">
        <v>11.2</v>
      </c>
      <c r="D15" s="118"/>
      <c r="E15" s="49">
        <f t="shared" si="2"/>
        <v>74206</v>
      </c>
      <c r="F15" s="57">
        <f t="shared" si="1"/>
        <v>83752</v>
      </c>
      <c r="G15" s="59">
        <f t="shared" si="1"/>
        <v>99073</v>
      </c>
      <c r="H15" s="49">
        <f t="shared" si="1"/>
        <v>87491</v>
      </c>
      <c r="I15" s="57">
        <f t="shared" si="1"/>
        <v>99073</v>
      </c>
      <c r="J15" s="59">
        <f t="shared" si="1"/>
        <v>115763</v>
      </c>
      <c r="K15" s="49">
        <f t="shared" si="1"/>
        <v>117800</v>
      </c>
      <c r="L15" s="57">
        <f t="shared" si="1"/>
        <v>129017</v>
      </c>
      <c r="M15" s="57">
        <f t="shared" si="1"/>
        <v>146041</v>
      </c>
      <c r="N15" s="59">
        <f t="shared" si="1"/>
        <v>0</v>
      </c>
      <c r="O15" s="49">
        <f t="shared" si="1"/>
        <v>148108</v>
      </c>
      <c r="P15" s="57">
        <f t="shared" si="1"/>
        <v>159660</v>
      </c>
      <c r="Q15" s="57">
        <f t="shared" si="1"/>
        <v>176684</v>
      </c>
      <c r="R15" s="59">
        <f t="shared" si="1"/>
        <v>0</v>
      </c>
      <c r="S15" s="49">
        <f t="shared" si="1"/>
        <v>175347</v>
      </c>
      <c r="T15" s="57">
        <f t="shared" si="1"/>
        <v>186564</v>
      </c>
      <c r="U15" s="57">
        <f t="shared" si="1"/>
        <v>204288</v>
      </c>
      <c r="V15" s="59">
        <f t="shared" si="1"/>
        <v>0</v>
      </c>
      <c r="W15" s="49">
        <f t="shared" si="1"/>
        <v>214836</v>
      </c>
      <c r="X15" s="57">
        <f t="shared" si="1"/>
        <v>226054</v>
      </c>
      <c r="Y15" s="57">
        <f t="shared" si="1"/>
        <v>243443</v>
      </c>
      <c r="Z15" s="59">
        <f t="shared" si="1"/>
        <v>0</v>
      </c>
    </row>
    <row r="16" spans="1:26" ht="23.25" customHeight="1">
      <c r="A16" s="209"/>
      <c r="B16" s="57" t="s">
        <v>82</v>
      </c>
      <c r="C16" s="58">
        <v>10.96</v>
      </c>
      <c r="D16" s="118"/>
      <c r="E16" s="49">
        <f t="shared" si="2"/>
        <v>72625</v>
      </c>
      <c r="F16" s="57">
        <f t="shared" si="1"/>
        <v>81958</v>
      </c>
      <c r="G16" s="59">
        <f t="shared" si="1"/>
        <v>96945</v>
      </c>
      <c r="H16" s="49">
        <f t="shared" si="1"/>
        <v>85606</v>
      </c>
      <c r="I16" s="57">
        <f t="shared" si="1"/>
        <v>96945</v>
      </c>
      <c r="J16" s="59">
        <f t="shared" si="1"/>
        <v>113270</v>
      </c>
      <c r="K16" s="49">
        <f t="shared" si="1"/>
        <v>115276</v>
      </c>
      <c r="L16" s="57">
        <f t="shared" si="1"/>
        <v>126251</v>
      </c>
      <c r="M16" s="57">
        <f t="shared" si="1"/>
        <v>142910</v>
      </c>
      <c r="N16" s="59">
        <f t="shared" si="1"/>
        <v>0</v>
      </c>
      <c r="O16" s="49">
        <f t="shared" si="1"/>
        <v>144916</v>
      </c>
      <c r="P16" s="57">
        <f t="shared" si="1"/>
        <v>156256</v>
      </c>
      <c r="Q16" s="57">
        <f t="shared" si="1"/>
        <v>172915</v>
      </c>
      <c r="R16" s="59">
        <f t="shared" si="1"/>
        <v>0</v>
      </c>
      <c r="S16" s="49">
        <f t="shared" si="1"/>
        <v>171577</v>
      </c>
      <c r="T16" s="57">
        <f t="shared" si="1"/>
        <v>182582</v>
      </c>
      <c r="U16" s="57">
        <f t="shared" si="1"/>
        <v>199910</v>
      </c>
      <c r="V16" s="59">
        <f t="shared" si="1"/>
        <v>0</v>
      </c>
      <c r="W16" s="49">
        <f t="shared" si="1"/>
        <v>210216</v>
      </c>
      <c r="X16" s="57">
        <f t="shared" si="1"/>
        <v>221220</v>
      </c>
      <c r="Y16" s="57">
        <f t="shared" si="1"/>
        <v>238214</v>
      </c>
      <c r="Z16" s="59">
        <f t="shared" si="1"/>
        <v>0</v>
      </c>
    </row>
    <row r="17" spans="1:26" ht="23.25" customHeight="1">
      <c r="A17" s="209"/>
      <c r="B17" s="57" t="s">
        <v>83</v>
      </c>
      <c r="C17" s="58">
        <v>10.8</v>
      </c>
      <c r="D17" s="118"/>
      <c r="E17" s="49">
        <f t="shared" si="2"/>
        <v>71561</v>
      </c>
      <c r="F17" s="57">
        <f t="shared" si="1"/>
        <v>80742</v>
      </c>
      <c r="G17" s="59">
        <f t="shared" si="1"/>
        <v>95516</v>
      </c>
      <c r="H17" s="49">
        <f t="shared" si="1"/>
        <v>84360</v>
      </c>
      <c r="I17" s="57">
        <f t="shared" si="1"/>
        <v>95516</v>
      </c>
      <c r="J17" s="59">
        <f t="shared" si="1"/>
        <v>111628</v>
      </c>
      <c r="K17" s="49">
        <f t="shared" si="1"/>
        <v>113574</v>
      </c>
      <c r="L17" s="57">
        <f t="shared" si="1"/>
        <v>124427</v>
      </c>
      <c r="M17" s="57">
        <f t="shared" si="1"/>
        <v>140843</v>
      </c>
      <c r="N17" s="59">
        <f t="shared" si="1"/>
        <v>0</v>
      </c>
      <c r="O17" s="49">
        <f t="shared" si="1"/>
        <v>142819</v>
      </c>
      <c r="P17" s="57">
        <f t="shared" si="1"/>
        <v>153976</v>
      </c>
      <c r="Q17" s="57">
        <f t="shared" si="1"/>
        <v>170392</v>
      </c>
      <c r="R17" s="59">
        <f t="shared" si="1"/>
        <v>0</v>
      </c>
      <c r="S17" s="49">
        <f t="shared" si="1"/>
        <v>169084</v>
      </c>
      <c r="T17" s="57">
        <f t="shared" si="1"/>
        <v>179907</v>
      </c>
      <c r="U17" s="57">
        <f t="shared" si="1"/>
        <v>196992</v>
      </c>
      <c r="V17" s="59">
        <f t="shared" si="1"/>
        <v>0</v>
      </c>
      <c r="W17" s="49">
        <f t="shared" si="1"/>
        <v>207145</v>
      </c>
      <c r="X17" s="57">
        <f t="shared" si="1"/>
        <v>217998</v>
      </c>
      <c r="Y17" s="57">
        <f t="shared" si="1"/>
        <v>234748</v>
      </c>
      <c r="Z17" s="59">
        <f t="shared" si="1"/>
        <v>0</v>
      </c>
    </row>
    <row r="18" spans="1:26" ht="23.25" customHeight="1">
      <c r="A18" s="209"/>
      <c r="B18" s="57" t="s">
        <v>84</v>
      </c>
      <c r="C18" s="58">
        <v>10.48</v>
      </c>
      <c r="D18" s="118"/>
      <c r="E18" s="49">
        <f t="shared" si="2"/>
        <v>69433</v>
      </c>
      <c r="F18" s="57">
        <f t="shared" si="1"/>
        <v>78371</v>
      </c>
      <c r="G18" s="59">
        <f t="shared" si="1"/>
        <v>92689</v>
      </c>
      <c r="H18" s="49">
        <f t="shared" si="1"/>
        <v>81867</v>
      </c>
      <c r="I18" s="57">
        <f t="shared" si="1"/>
        <v>92689</v>
      </c>
      <c r="J18" s="59">
        <f t="shared" si="1"/>
        <v>108315</v>
      </c>
      <c r="K18" s="49">
        <f t="shared" si="1"/>
        <v>110230</v>
      </c>
      <c r="L18" s="57">
        <f t="shared" si="1"/>
        <v>120718</v>
      </c>
      <c r="M18" s="57">
        <f t="shared" si="1"/>
        <v>136648</v>
      </c>
      <c r="N18" s="59">
        <f t="shared" si="1"/>
        <v>0</v>
      </c>
      <c r="O18" s="49">
        <f t="shared" si="1"/>
        <v>138563</v>
      </c>
      <c r="P18" s="57">
        <f t="shared" si="1"/>
        <v>149416</v>
      </c>
      <c r="Q18" s="57">
        <f t="shared" si="1"/>
        <v>165345</v>
      </c>
      <c r="R18" s="59">
        <f t="shared" si="1"/>
        <v>0</v>
      </c>
      <c r="S18" s="49">
        <f t="shared" si="1"/>
        <v>164068</v>
      </c>
      <c r="T18" s="57">
        <f t="shared" si="1"/>
        <v>174587</v>
      </c>
      <c r="U18" s="57">
        <f t="shared" si="1"/>
        <v>191155</v>
      </c>
      <c r="V18" s="59">
        <f t="shared" si="1"/>
        <v>0</v>
      </c>
      <c r="W18" s="49">
        <f t="shared" si="1"/>
        <v>201004</v>
      </c>
      <c r="X18" s="57">
        <f t="shared" si="1"/>
        <v>211523</v>
      </c>
      <c r="Y18" s="57">
        <f t="shared" si="1"/>
        <v>227787</v>
      </c>
      <c r="Z18" s="59">
        <f t="shared" si="1"/>
        <v>0</v>
      </c>
    </row>
    <row r="19" spans="1:26" s="119" customFormat="1" ht="23.25" customHeight="1">
      <c r="A19" s="209"/>
      <c r="B19" s="57" t="s">
        <v>85</v>
      </c>
      <c r="C19" s="58">
        <v>10.24</v>
      </c>
      <c r="D19" s="118"/>
      <c r="E19" s="49">
        <f t="shared" si="2"/>
        <v>67852</v>
      </c>
      <c r="F19" s="57">
        <f t="shared" si="1"/>
        <v>76577</v>
      </c>
      <c r="G19" s="59">
        <f t="shared" si="1"/>
        <v>90561</v>
      </c>
      <c r="H19" s="49">
        <f t="shared" si="1"/>
        <v>79982</v>
      </c>
      <c r="I19" s="57">
        <f t="shared" si="1"/>
        <v>90561</v>
      </c>
      <c r="J19" s="59">
        <f t="shared" si="1"/>
        <v>105822</v>
      </c>
      <c r="K19" s="49">
        <f t="shared" si="1"/>
        <v>107707</v>
      </c>
      <c r="L19" s="57">
        <f t="shared" si="1"/>
        <v>117952</v>
      </c>
      <c r="M19" s="57">
        <f t="shared" si="1"/>
        <v>133516</v>
      </c>
      <c r="N19" s="59">
        <f t="shared" si="1"/>
        <v>0</v>
      </c>
      <c r="O19" s="49">
        <f t="shared" si="1"/>
        <v>135401</v>
      </c>
      <c r="P19" s="57">
        <f t="shared" si="1"/>
        <v>145980</v>
      </c>
      <c r="Q19" s="57">
        <f t="shared" si="1"/>
        <v>161545</v>
      </c>
      <c r="R19" s="59">
        <f t="shared" si="1"/>
        <v>0</v>
      </c>
      <c r="S19" s="49">
        <f t="shared" si="1"/>
        <v>160299</v>
      </c>
      <c r="T19" s="57">
        <f t="shared" si="1"/>
        <v>170574</v>
      </c>
      <c r="U19" s="57">
        <f t="shared" si="1"/>
        <v>186777</v>
      </c>
      <c r="V19" s="59">
        <f t="shared" si="1"/>
        <v>0</v>
      </c>
      <c r="W19" s="49">
        <f t="shared" si="1"/>
        <v>196414</v>
      </c>
      <c r="X19" s="57">
        <f t="shared" si="1"/>
        <v>206689</v>
      </c>
      <c r="Y19" s="57">
        <f t="shared" si="1"/>
        <v>222558</v>
      </c>
      <c r="Z19" s="59">
        <f t="shared" si="1"/>
        <v>0</v>
      </c>
    </row>
    <row r="20" spans="1:26" ht="23.25" customHeight="1" thickBot="1">
      <c r="A20" s="210"/>
      <c r="B20" s="60" t="s">
        <v>86</v>
      </c>
      <c r="C20" s="61">
        <v>10</v>
      </c>
      <c r="D20" s="120"/>
      <c r="E20" s="51">
        <f t="shared" si="2"/>
        <v>66272</v>
      </c>
      <c r="F20" s="60">
        <f t="shared" si="1"/>
        <v>74784</v>
      </c>
      <c r="G20" s="62">
        <f t="shared" si="1"/>
        <v>88464</v>
      </c>
      <c r="H20" s="51">
        <f t="shared" si="1"/>
        <v>78128</v>
      </c>
      <c r="I20" s="60">
        <f t="shared" si="1"/>
        <v>88464</v>
      </c>
      <c r="J20" s="62">
        <f t="shared" si="1"/>
        <v>103360</v>
      </c>
      <c r="K20" s="51">
        <f t="shared" si="1"/>
        <v>105184</v>
      </c>
      <c r="L20" s="60">
        <f t="shared" si="1"/>
        <v>115216</v>
      </c>
      <c r="M20" s="60">
        <f t="shared" si="1"/>
        <v>130416</v>
      </c>
      <c r="N20" s="62">
        <f t="shared" si="1"/>
        <v>0</v>
      </c>
      <c r="O20" s="51">
        <f t="shared" si="1"/>
        <v>132240</v>
      </c>
      <c r="P20" s="60">
        <f t="shared" si="1"/>
        <v>142576</v>
      </c>
      <c r="Q20" s="60">
        <f t="shared" si="1"/>
        <v>157776</v>
      </c>
      <c r="R20" s="62">
        <f t="shared" si="1"/>
        <v>0</v>
      </c>
      <c r="S20" s="51">
        <f t="shared" si="1"/>
        <v>156560</v>
      </c>
      <c r="T20" s="60">
        <f t="shared" si="1"/>
        <v>166592</v>
      </c>
      <c r="U20" s="60">
        <f t="shared" si="1"/>
        <v>182400</v>
      </c>
      <c r="V20" s="62">
        <f t="shared" si="1"/>
        <v>0</v>
      </c>
      <c r="W20" s="51">
        <f t="shared" si="1"/>
        <v>191824</v>
      </c>
      <c r="X20" s="60">
        <f t="shared" si="1"/>
        <v>201856</v>
      </c>
      <c r="Y20" s="60">
        <f t="shared" si="1"/>
        <v>217360</v>
      </c>
      <c r="Z20" s="62">
        <f t="shared" si="1"/>
        <v>0</v>
      </c>
    </row>
    <row r="21" spans="1:26" ht="23.25" customHeight="1">
      <c r="A21" s="211" t="s">
        <v>87</v>
      </c>
      <c r="B21" s="121" t="s">
        <v>79</v>
      </c>
      <c r="C21" s="63"/>
      <c r="D21" s="122">
        <v>0</v>
      </c>
      <c r="E21" s="64">
        <f t="shared" ref="E21:Y28" si="3">MAX(E$12-E13,0)</f>
        <v>18149</v>
      </c>
      <c r="F21" s="121">
        <f t="shared" si="3"/>
        <v>15469</v>
      </c>
      <c r="G21" s="65">
        <f t="shared" si="3"/>
        <v>7000</v>
      </c>
      <c r="H21" s="64">
        <f t="shared" si="3"/>
        <v>16234</v>
      </c>
      <c r="I21" s="121">
        <f t="shared" si="3"/>
        <v>11456</v>
      </c>
      <c r="J21" s="65">
        <f t="shared" si="3"/>
        <v>1559</v>
      </c>
      <c r="K21" s="64">
        <f t="shared" si="3"/>
        <v>4013</v>
      </c>
      <c r="L21" s="121">
        <f t="shared" si="3"/>
        <v>0</v>
      </c>
      <c r="M21" s="121">
        <f t="shared" si="3"/>
        <v>0</v>
      </c>
      <c r="N21" s="65">
        <v>0</v>
      </c>
      <c r="O21" s="64">
        <f t="shared" si="3"/>
        <v>0</v>
      </c>
      <c r="P21" s="121">
        <f t="shared" si="3"/>
        <v>0</v>
      </c>
      <c r="Q21" s="121">
        <f t="shared" si="3"/>
        <v>0</v>
      </c>
      <c r="R21" s="65">
        <v>0</v>
      </c>
      <c r="S21" s="64">
        <f t="shared" si="3"/>
        <v>0</v>
      </c>
      <c r="T21" s="121">
        <f t="shared" si="3"/>
        <v>0</v>
      </c>
      <c r="U21" s="121">
        <f t="shared" si="3"/>
        <v>0</v>
      </c>
      <c r="V21" s="65">
        <v>0</v>
      </c>
      <c r="W21" s="64">
        <f t="shared" si="3"/>
        <v>0</v>
      </c>
      <c r="X21" s="121">
        <f t="shared" si="3"/>
        <v>0</v>
      </c>
      <c r="Y21" s="121">
        <f t="shared" si="3"/>
        <v>0</v>
      </c>
      <c r="Z21" s="65">
        <v>0</v>
      </c>
    </row>
    <row r="22" spans="1:26" ht="23.25" customHeight="1">
      <c r="A22" s="212"/>
      <c r="B22" s="66" t="s">
        <v>80</v>
      </c>
      <c r="C22" s="67"/>
      <c r="D22" s="123">
        <v>0</v>
      </c>
      <c r="E22" s="68">
        <f t="shared" si="3"/>
        <v>20247</v>
      </c>
      <c r="F22" s="66">
        <f t="shared" si="3"/>
        <v>17871</v>
      </c>
      <c r="G22" s="69">
        <f t="shared" si="3"/>
        <v>9828</v>
      </c>
      <c r="H22" s="68">
        <f t="shared" si="3"/>
        <v>18757</v>
      </c>
      <c r="I22" s="66">
        <f t="shared" si="3"/>
        <v>14284</v>
      </c>
      <c r="J22" s="69">
        <f t="shared" si="3"/>
        <v>4872</v>
      </c>
      <c r="K22" s="68">
        <f t="shared" si="3"/>
        <v>7388</v>
      </c>
      <c r="L22" s="66">
        <f t="shared" si="3"/>
        <v>3248</v>
      </c>
      <c r="M22" s="66">
        <f t="shared" si="3"/>
        <v>0</v>
      </c>
      <c r="N22" s="69">
        <v>0</v>
      </c>
      <c r="O22" s="68">
        <f t="shared" si="3"/>
        <v>0</v>
      </c>
      <c r="P22" s="66">
        <f t="shared" si="3"/>
        <v>0</v>
      </c>
      <c r="Q22" s="66">
        <f t="shared" si="3"/>
        <v>0</v>
      </c>
      <c r="R22" s="69">
        <v>0</v>
      </c>
      <c r="S22" s="68">
        <f t="shared" si="3"/>
        <v>0</v>
      </c>
      <c r="T22" s="66">
        <f t="shared" si="3"/>
        <v>0</v>
      </c>
      <c r="U22" s="66">
        <f t="shared" si="3"/>
        <v>0</v>
      </c>
      <c r="V22" s="69">
        <v>0</v>
      </c>
      <c r="W22" s="68">
        <f t="shared" si="3"/>
        <v>0</v>
      </c>
      <c r="X22" s="66">
        <f t="shared" si="3"/>
        <v>0</v>
      </c>
      <c r="Y22" s="66">
        <f t="shared" si="3"/>
        <v>0</v>
      </c>
      <c r="Z22" s="69">
        <v>0</v>
      </c>
    </row>
    <row r="23" spans="1:26" ht="23.25" customHeight="1">
      <c r="A23" s="212"/>
      <c r="B23" s="66" t="s">
        <v>81</v>
      </c>
      <c r="C23" s="67"/>
      <c r="D23" s="123">
        <v>0</v>
      </c>
      <c r="E23" s="68">
        <f t="shared" si="3"/>
        <v>20794</v>
      </c>
      <c r="F23" s="66">
        <f t="shared" si="3"/>
        <v>18448</v>
      </c>
      <c r="G23" s="69">
        <f t="shared" si="3"/>
        <v>10527</v>
      </c>
      <c r="H23" s="68">
        <f t="shared" si="3"/>
        <v>19365</v>
      </c>
      <c r="I23" s="66">
        <f t="shared" si="3"/>
        <v>14983</v>
      </c>
      <c r="J23" s="69">
        <f t="shared" si="3"/>
        <v>5693</v>
      </c>
      <c r="K23" s="68">
        <f t="shared" si="3"/>
        <v>8208</v>
      </c>
      <c r="L23" s="66">
        <f t="shared" si="3"/>
        <v>4191</v>
      </c>
      <c r="M23" s="66">
        <f t="shared" si="3"/>
        <v>0</v>
      </c>
      <c r="N23" s="69">
        <v>0</v>
      </c>
      <c r="O23" s="68">
        <f t="shared" si="3"/>
        <v>0</v>
      </c>
      <c r="P23" s="66">
        <f t="shared" si="3"/>
        <v>0</v>
      </c>
      <c r="Q23" s="66">
        <f t="shared" si="3"/>
        <v>0</v>
      </c>
      <c r="R23" s="69">
        <v>0</v>
      </c>
      <c r="S23" s="68">
        <f t="shared" si="3"/>
        <v>0</v>
      </c>
      <c r="T23" s="66">
        <f t="shared" si="3"/>
        <v>0</v>
      </c>
      <c r="U23" s="66">
        <f t="shared" si="3"/>
        <v>0</v>
      </c>
      <c r="V23" s="69">
        <v>0</v>
      </c>
      <c r="W23" s="68">
        <f t="shared" si="3"/>
        <v>0</v>
      </c>
      <c r="X23" s="66">
        <f t="shared" si="3"/>
        <v>0</v>
      </c>
      <c r="Y23" s="66">
        <f t="shared" si="3"/>
        <v>0</v>
      </c>
      <c r="Z23" s="69">
        <v>0</v>
      </c>
    </row>
    <row r="24" spans="1:26" ht="23.25" customHeight="1">
      <c r="A24" s="212"/>
      <c r="B24" s="66" t="s">
        <v>82</v>
      </c>
      <c r="C24" s="67"/>
      <c r="D24" s="123">
        <v>0</v>
      </c>
      <c r="E24" s="68">
        <f t="shared" si="3"/>
        <v>22375</v>
      </c>
      <c r="F24" s="66">
        <f t="shared" si="3"/>
        <v>20242</v>
      </c>
      <c r="G24" s="69">
        <f t="shared" si="3"/>
        <v>12655</v>
      </c>
      <c r="H24" s="68">
        <f t="shared" si="3"/>
        <v>21250</v>
      </c>
      <c r="I24" s="66">
        <f t="shared" si="3"/>
        <v>17111</v>
      </c>
      <c r="J24" s="69">
        <f t="shared" si="3"/>
        <v>8186</v>
      </c>
      <c r="K24" s="68">
        <f t="shared" si="3"/>
        <v>10732</v>
      </c>
      <c r="L24" s="66">
        <f t="shared" si="3"/>
        <v>6957</v>
      </c>
      <c r="M24" s="66">
        <f t="shared" si="3"/>
        <v>0</v>
      </c>
      <c r="N24" s="69">
        <v>0</v>
      </c>
      <c r="O24" s="68">
        <f t="shared" si="3"/>
        <v>0</v>
      </c>
      <c r="P24" s="66">
        <f t="shared" si="3"/>
        <v>0</v>
      </c>
      <c r="Q24" s="66">
        <f t="shared" si="3"/>
        <v>0</v>
      </c>
      <c r="R24" s="69">
        <v>0</v>
      </c>
      <c r="S24" s="68">
        <f t="shared" si="3"/>
        <v>0</v>
      </c>
      <c r="T24" s="66">
        <f t="shared" si="3"/>
        <v>0</v>
      </c>
      <c r="U24" s="66">
        <f t="shared" si="3"/>
        <v>0</v>
      </c>
      <c r="V24" s="69">
        <v>0</v>
      </c>
      <c r="W24" s="68">
        <f t="shared" si="3"/>
        <v>0</v>
      </c>
      <c r="X24" s="66">
        <f t="shared" si="3"/>
        <v>0</v>
      </c>
      <c r="Y24" s="66">
        <f t="shared" si="3"/>
        <v>0</v>
      </c>
      <c r="Z24" s="69">
        <v>0</v>
      </c>
    </row>
    <row r="25" spans="1:26" ht="23.25" customHeight="1">
      <c r="A25" s="212"/>
      <c r="B25" s="66" t="s">
        <v>83</v>
      </c>
      <c r="C25" s="67"/>
      <c r="D25" s="123">
        <v>0</v>
      </c>
      <c r="E25" s="68">
        <f t="shared" si="3"/>
        <v>23439</v>
      </c>
      <c r="F25" s="66">
        <f t="shared" si="3"/>
        <v>21458</v>
      </c>
      <c r="G25" s="69">
        <f t="shared" si="3"/>
        <v>14084</v>
      </c>
      <c r="H25" s="68">
        <f t="shared" si="3"/>
        <v>22496</v>
      </c>
      <c r="I25" s="66">
        <f t="shared" si="3"/>
        <v>18540</v>
      </c>
      <c r="J25" s="69">
        <f t="shared" si="3"/>
        <v>9828</v>
      </c>
      <c r="K25" s="68">
        <f t="shared" si="3"/>
        <v>12434</v>
      </c>
      <c r="L25" s="66">
        <f t="shared" si="3"/>
        <v>8781</v>
      </c>
      <c r="M25" s="66">
        <f t="shared" si="3"/>
        <v>0</v>
      </c>
      <c r="N25" s="69">
        <v>0</v>
      </c>
      <c r="O25" s="68">
        <f t="shared" si="3"/>
        <v>0</v>
      </c>
      <c r="P25" s="66">
        <f t="shared" si="3"/>
        <v>0</v>
      </c>
      <c r="Q25" s="66">
        <f t="shared" si="3"/>
        <v>0</v>
      </c>
      <c r="R25" s="69">
        <v>0</v>
      </c>
      <c r="S25" s="68">
        <f t="shared" si="3"/>
        <v>0</v>
      </c>
      <c r="T25" s="66">
        <f t="shared" si="3"/>
        <v>0</v>
      </c>
      <c r="U25" s="66">
        <f t="shared" si="3"/>
        <v>0</v>
      </c>
      <c r="V25" s="69">
        <v>0</v>
      </c>
      <c r="W25" s="68">
        <f t="shared" si="3"/>
        <v>0</v>
      </c>
      <c r="X25" s="66">
        <f t="shared" si="3"/>
        <v>0</v>
      </c>
      <c r="Y25" s="66">
        <f t="shared" si="3"/>
        <v>0</v>
      </c>
      <c r="Z25" s="69">
        <v>0</v>
      </c>
    </row>
    <row r="26" spans="1:26" s="39" customFormat="1" ht="23.25" customHeight="1">
      <c r="A26" s="212"/>
      <c r="B26" s="66" t="s">
        <v>84</v>
      </c>
      <c r="C26" s="67"/>
      <c r="D26" s="123">
        <v>0</v>
      </c>
      <c r="E26" s="68">
        <f t="shared" si="3"/>
        <v>25567</v>
      </c>
      <c r="F26" s="66">
        <f t="shared" si="3"/>
        <v>23829</v>
      </c>
      <c r="G26" s="69">
        <f t="shared" si="3"/>
        <v>16911</v>
      </c>
      <c r="H26" s="68">
        <f t="shared" si="3"/>
        <v>24989</v>
      </c>
      <c r="I26" s="66">
        <f t="shared" si="3"/>
        <v>21367</v>
      </c>
      <c r="J26" s="69">
        <f t="shared" si="3"/>
        <v>13141</v>
      </c>
      <c r="K26" s="68">
        <f t="shared" si="3"/>
        <v>15778</v>
      </c>
      <c r="L26" s="66">
        <f t="shared" si="3"/>
        <v>12490</v>
      </c>
      <c r="M26" s="66">
        <f t="shared" si="3"/>
        <v>3960</v>
      </c>
      <c r="N26" s="69">
        <v>0</v>
      </c>
      <c r="O26" s="68">
        <f t="shared" si="3"/>
        <v>0</v>
      </c>
      <c r="P26" s="66">
        <f t="shared" si="3"/>
        <v>0</v>
      </c>
      <c r="Q26" s="66">
        <f t="shared" si="3"/>
        <v>0</v>
      </c>
      <c r="R26" s="69">
        <v>0</v>
      </c>
      <c r="S26" s="68">
        <f t="shared" si="3"/>
        <v>0</v>
      </c>
      <c r="T26" s="66">
        <f t="shared" si="3"/>
        <v>0</v>
      </c>
      <c r="U26" s="66">
        <f t="shared" si="3"/>
        <v>0</v>
      </c>
      <c r="V26" s="69">
        <v>0</v>
      </c>
      <c r="W26" s="68">
        <f t="shared" si="3"/>
        <v>0</v>
      </c>
      <c r="X26" s="66">
        <f t="shared" si="3"/>
        <v>0</v>
      </c>
      <c r="Y26" s="66">
        <f t="shared" si="3"/>
        <v>0</v>
      </c>
      <c r="Z26" s="69">
        <v>0</v>
      </c>
    </row>
    <row r="27" spans="1:26" s="119" customFormat="1" ht="23.25" customHeight="1">
      <c r="A27" s="212"/>
      <c r="B27" s="66" t="s">
        <v>85</v>
      </c>
      <c r="C27" s="67"/>
      <c r="D27" s="123">
        <v>0</v>
      </c>
      <c r="E27" s="68">
        <f t="shared" si="3"/>
        <v>27148</v>
      </c>
      <c r="F27" s="66">
        <f t="shared" si="3"/>
        <v>25623</v>
      </c>
      <c r="G27" s="69">
        <f t="shared" si="3"/>
        <v>19039</v>
      </c>
      <c r="H27" s="68">
        <f t="shared" si="3"/>
        <v>26874</v>
      </c>
      <c r="I27" s="66">
        <f t="shared" si="3"/>
        <v>23495</v>
      </c>
      <c r="J27" s="69">
        <f t="shared" si="3"/>
        <v>15634</v>
      </c>
      <c r="K27" s="68">
        <f t="shared" si="3"/>
        <v>18301</v>
      </c>
      <c r="L27" s="66">
        <f t="shared" si="3"/>
        <v>15256</v>
      </c>
      <c r="M27" s="66">
        <f t="shared" si="3"/>
        <v>7092</v>
      </c>
      <c r="N27" s="69">
        <v>0</v>
      </c>
      <c r="O27" s="68">
        <f t="shared" si="3"/>
        <v>0</v>
      </c>
      <c r="P27" s="66">
        <f t="shared" si="3"/>
        <v>0</v>
      </c>
      <c r="Q27" s="66">
        <f t="shared" si="3"/>
        <v>0</v>
      </c>
      <c r="R27" s="69">
        <v>0</v>
      </c>
      <c r="S27" s="68">
        <f t="shared" si="3"/>
        <v>0</v>
      </c>
      <c r="T27" s="66">
        <f t="shared" si="3"/>
        <v>0</v>
      </c>
      <c r="U27" s="66">
        <f t="shared" si="3"/>
        <v>0</v>
      </c>
      <c r="V27" s="69">
        <v>0</v>
      </c>
      <c r="W27" s="68">
        <f t="shared" si="3"/>
        <v>0</v>
      </c>
      <c r="X27" s="66">
        <f t="shared" si="3"/>
        <v>0</v>
      </c>
      <c r="Y27" s="66">
        <f t="shared" si="3"/>
        <v>0</v>
      </c>
      <c r="Z27" s="69">
        <v>0</v>
      </c>
    </row>
    <row r="28" spans="1:26" ht="23.25" customHeight="1" thickBot="1">
      <c r="A28" s="213"/>
      <c r="B28" s="124" t="s">
        <v>86</v>
      </c>
      <c r="C28" s="125"/>
      <c r="D28" s="126">
        <v>0</v>
      </c>
      <c r="E28" s="127">
        <f t="shared" si="3"/>
        <v>28728</v>
      </c>
      <c r="F28" s="124">
        <f t="shared" si="3"/>
        <v>27416</v>
      </c>
      <c r="G28" s="128">
        <f t="shared" si="3"/>
        <v>21136</v>
      </c>
      <c r="H28" s="127">
        <f t="shared" si="3"/>
        <v>28728</v>
      </c>
      <c r="I28" s="124">
        <f>MAX(I$12-I20,0)</f>
        <v>25592</v>
      </c>
      <c r="J28" s="128">
        <f t="shared" si="3"/>
        <v>18096</v>
      </c>
      <c r="K28" s="127">
        <f t="shared" si="3"/>
        <v>20824</v>
      </c>
      <c r="L28" s="124">
        <f t="shared" si="3"/>
        <v>17992</v>
      </c>
      <c r="M28" s="124">
        <f t="shared" si="3"/>
        <v>10192</v>
      </c>
      <c r="N28" s="128">
        <v>0</v>
      </c>
      <c r="O28" s="127">
        <f t="shared" si="3"/>
        <v>1976</v>
      </c>
      <c r="P28" s="124">
        <f t="shared" si="3"/>
        <v>0</v>
      </c>
      <c r="Q28" s="124">
        <f t="shared" si="3"/>
        <v>0</v>
      </c>
      <c r="R28" s="128">
        <v>0</v>
      </c>
      <c r="S28" s="127">
        <f t="shared" si="3"/>
        <v>0</v>
      </c>
      <c r="T28" s="124">
        <f t="shared" si="3"/>
        <v>0</v>
      </c>
      <c r="U28" s="124">
        <f t="shared" si="3"/>
        <v>0</v>
      </c>
      <c r="V28" s="128">
        <v>0</v>
      </c>
      <c r="W28" s="127">
        <f t="shared" si="3"/>
        <v>0</v>
      </c>
      <c r="X28" s="124">
        <f t="shared" si="3"/>
        <v>0</v>
      </c>
      <c r="Y28" s="124">
        <f t="shared" si="3"/>
        <v>0</v>
      </c>
      <c r="Z28" s="128">
        <v>0</v>
      </c>
    </row>
    <row r="29" spans="1:26" ht="23.25" customHeight="1">
      <c r="A29" s="129" t="s">
        <v>99</v>
      </c>
      <c r="B29" s="129"/>
      <c r="C29" s="129"/>
      <c r="D29" s="129"/>
      <c r="E29" s="129"/>
      <c r="F29" s="129"/>
      <c r="G29" s="129"/>
      <c r="H29" s="129"/>
      <c r="I29" s="129"/>
      <c r="J29" s="129"/>
    </row>
    <row r="30" spans="1:26" ht="17.25">
      <c r="A30" s="129"/>
      <c r="B30" s="129" t="s">
        <v>133</v>
      </c>
      <c r="C30" s="129"/>
      <c r="D30" s="129"/>
      <c r="E30" s="129"/>
      <c r="F30" s="129" t="s">
        <v>132</v>
      </c>
      <c r="G30" s="129"/>
      <c r="H30" s="129"/>
      <c r="I30" s="130">
        <v>9120</v>
      </c>
      <c r="J30" s="129" t="s">
        <v>98</v>
      </c>
      <c r="K30" s="131"/>
      <c r="L30" s="129"/>
    </row>
    <row r="31" spans="1:26" ht="17.25">
      <c r="A31" s="129"/>
      <c r="B31" s="129" t="s">
        <v>134</v>
      </c>
      <c r="C31" s="129"/>
      <c r="D31" s="129"/>
      <c r="E31" s="129"/>
      <c r="F31" s="129" t="s">
        <v>132</v>
      </c>
      <c r="G31" s="129"/>
      <c r="H31" s="129"/>
      <c r="I31" s="130">
        <v>7296</v>
      </c>
      <c r="J31" s="129" t="s">
        <v>98</v>
      </c>
      <c r="K31" s="131"/>
      <c r="L31" s="129"/>
    </row>
  </sheetData>
  <mergeCells count="12">
    <mergeCell ref="A13:A20"/>
    <mergeCell ref="A21:A28"/>
    <mergeCell ref="A1:Z1"/>
    <mergeCell ref="A5:A12"/>
    <mergeCell ref="B5:B7"/>
    <mergeCell ref="C5:C7"/>
    <mergeCell ref="E5:G6"/>
    <mergeCell ref="H5:J6"/>
    <mergeCell ref="K5:N6"/>
    <mergeCell ref="O5:R6"/>
    <mergeCell ref="S5:V6"/>
    <mergeCell ref="W5:Z6"/>
  </mergeCells>
  <phoneticPr fontId="2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届出書</vt:lpstr>
      <vt:lpstr>変更届</vt:lpstr>
      <vt:lpstr>実施状況届</vt:lpstr>
      <vt:lpstr>1 計画</vt:lpstr>
      <vt:lpstr>1 実績</vt:lpstr>
      <vt:lpstr>単価表</vt:lpstr>
      <vt:lpstr>'1 計画'!Print_Area</vt:lpstr>
      <vt:lpstr>'1 実績'!Print_Area</vt:lpstr>
      <vt:lpstr>実施状況届!Print_Area</vt:lpstr>
      <vt:lpstr>届出書!Print_Area</vt:lpstr>
      <vt:lpstr>変更届!Print_Area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荻山　旬</cp:lastModifiedBy>
  <cp:lastPrinted>2023-03-14T00:25:01Z</cp:lastPrinted>
  <dcterms:created xsi:type="dcterms:W3CDTF">2007-04-09T12:08:40Z</dcterms:created>
  <dcterms:modified xsi:type="dcterms:W3CDTF">2023-03-16T10:20:08Z</dcterms:modified>
</cp:coreProperties>
</file>